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T\DISTRIBUTIONS\Misc Programs and Forms\Web data, Reg School and LOCALC, HotMot\"/>
    </mc:Choice>
  </mc:AlternateContent>
  <xr:revisionPtr revIDLastSave="0" documentId="13_ncr:1_{9DEB8E65-03B6-4A0D-8356-4B6B082F82FF}" xr6:coauthVersionLast="36" xr6:coauthVersionMax="36" xr10:uidLastSave="{00000000-0000-0000-0000-000000000000}"/>
  <bookViews>
    <workbookView xWindow="13815" yWindow="-15" windowWidth="11370" windowHeight="9690" firstSheet="1" activeTab="1" xr2:uid="{00000000-000D-0000-FFFF-FFFF00000000}"/>
  </bookViews>
  <sheets>
    <sheet name="Sheet3" sheetId="4" state="hidden" r:id="rId1"/>
    <sheet name="HtMtHist" sheetId="1" r:id="rId2"/>
  </sheets>
  <definedNames>
    <definedName name="_xlnm._FilterDatabase" localSheetId="1" hidden="1">HtMtHist!$A$6:$GQ$192</definedName>
    <definedName name="_xlnm.Print_Area" localSheetId="1">HtMtHist!$CU$7:$CY$194</definedName>
    <definedName name="_xlnm.Print_Titles" localSheetId="1">HtMtHist!$A:$A,HtMtHist!$5:$6</definedName>
  </definedNames>
  <calcPr calcId="191029"/>
  <pivotCaches>
    <pivotCache cacheId="0" r:id="rId3"/>
  </pivotCaches>
</workbook>
</file>

<file path=xl/calcChain.xml><?xml version="1.0" encoding="utf-8"?>
<calcChain xmlns="http://schemas.openxmlformats.org/spreadsheetml/2006/main">
  <c r="D194" i="1" l="1"/>
  <c r="C15" i="1" l="1"/>
  <c r="C128" i="1"/>
  <c r="C192" i="1" l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194" i="1" l="1"/>
  <c r="E194" i="1"/>
  <c r="F194" i="1" l="1"/>
  <c r="H7" i="1" l="1"/>
  <c r="G194" i="1" l="1"/>
  <c r="C195" i="1" s="1"/>
  <c r="H171" i="1" l="1"/>
  <c r="H153" i="1"/>
  <c r="H151" i="1"/>
  <c r="H74" i="1"/>
  <c r="H29" i="1"/>
  <c r="M153" i="1" l="1"/>
  <c r="M171" i="1"/>
  <c r="H8" i="1" l="1"/>
  <c r="I194" i="1" l="1"/>
  <c r="J194" i="1"/>
  <c r="K194" i="1"/>
  <c r="M131" i="1" l="1"/>
  <c r="M105" i="1"/>
  <c r="M58" i="1"/>
  <c r="M25" i="1"/>
  <c r="L194" i="1" l="1"/>
  <c r="H195" i="1" s="1"/>
  <c r="A195" i="1" l="1"/>
  <c r="R149" i="1" l="1"/>
  <c r="M149" i="1"/>
  <c r="H149" i="1"/>
  <c r="M8" i="1"/>
  <c r="H192" i="1" l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2" i="1"/>
  <c r="H150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3" i="1"/>
  <c r="H101" i="1"/>
  <c r="H102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3" i="1"/>
  <c r="H52" i="1"/>
  <c r="H56" i="1"/>
  <c r="H55" i="1"/>
  <c r="H54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10" i="1"/>
  <c r="M173" i="1"/>
  <c r="M151" i="1"/>
  <c r="H194" i="1" l="1"/>
  <c r="D196" i="1" s="1"/>
  <c r="N194" i="1"/>
  <c r="M184" i="1"/>
  <c r="M35" i="1"/>
  <c r="M7" i="1" l="1"/>
  <c r="M177" i="1"/>
  <c r="Q194" i="1" l="1"/>
  <c r="P194" i="1"/>
  <c r="O194" i="1"/>
  <c r="M187" i="1" l="1"/>
  <c r="M141" i="1"/>
  <c r="M48" i="1"/>
  <c r="M47" i="1"/>
  <c r="M14" i="1"/>
  <c r="R14" i="1"/>
  <c r="M13" i="1"/>
  <c r="S194" i="1" l="1"/>
  <c r="M191" i="1"/>
  <c r="M192" i="1"/>
  <c r="M190" i="1"/>
  <c r="M189" i="1"/>
  <c r="M188" i="1"/>
  <c r="M186" i="1"/>
  <c r="M185" i="1"/>
  <c r="M183" i="1"/>
  <c r="M182" i="1"/>
  <c r="M181" i="1"/>
  <c r="M180" i="1"/>
  <c r="M179" i="1"/>
  <c r="M178" i="1"/>
  <c r="M176" i="1"/>
  <c r="M175" i="1"/>
  <c r="M174" i="1"/>
  <c r="M172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2" i="1"/>
  <c r="M150" i="1"/>
  <c r="M148" i="1"/>
  <c r="M147" i="1"/>
  <c r="M146" i="1"/>
  <c r="M145" i="1"/>
  <c r="M144" i="1"/>
  <c r="M143" i="1"/>
  <c r="M142" i="1"/>
  <c r="M140" i="1"/>
  <c r="M139" i="1"/>
  <c r="M138" i="1"/>
  <c r="M137" i="1"/>
  <c r="M136" i="1"/>
  <c r="M135" i="1"/>
  <c r="M134" i="1"/>
  <c r="M133" i="1"/>
  <c r="M132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3" i="1"/>
  <c r="M101" i="1"/>
  <c r="M102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7" i="1"/>
  <c r="M53" i="1"/>
  <c r="M52" i="1"/>
  <c r="M56" i="1"/>
  <c r="M55" i="1"/>
  <c r="M54" i="1"/>
  <c r="M51" i="1"/>
  <c r="M50" i="1"/>
  <c r="M49" i="1"/>
  <c r="M46" i="1"/>
  <c r="M45" i="1"/>
  <c r="M44" i="1"/>
  <c r="M43" i="1"/>
  <c r="M42" i="1"/>
  <c r="M41" i="1"/>
  <c r="M40" i="1"/>
  <c r="M39" i="1"/>
  <c r="M38" i="1"/>
  <c r="M37" i="1"/>
  <c r="M36" i="1"/>
  <c r="M34" i="1"/>
  <c r="M33" i="1"/>
  <c r="M32" i="1"/>
  <c r="M31" i="1"/>
  <c r="M30" i="1"/>
  <c r="M29" i="1"/>
  <c r="M28" i="1"/>
  <c r="M27" i="1"/>
  <c r="M26" i="1"/>
  <c r="M24" i="1"/>
  <c r="M23" i="1"/>
  <c r="M22" i="1"/>
  <c r="M21" i="1"/>
  <c r="M20" i="1"/>
  <c r="M19" i="1"/>
  <c r="M18" i="1"/>
  <c r="M17" i="1"/>
  <c r="M16" i="1"/>
  <c r="M15" i="1"/>
  <c r="M12" i="1"/>
  <c r="M11" i="1"/>
  <c r="M9" i="1"/>
  <c r="M10" i="1"/>
  <c r="M195" i="1" l="1"/>
  <c r="M194" i="1"/>
  <c r="R76" i="1"/>
  <c r="R192" i="1" l="1"/>
  <c r="R191" i="1"/>
  <c r="R190" i="1"/>
  <c r="R189" i="1"/>
  <c r="R188" i="1"/>
  <c r="R186" i="1"/>
  <c r="R185" i="1"/>
  <c r="R183" i="1"/>
  <c r="R182" i="1"/>
  <c r="R181" i="1"/>
  <c r="R180" i="1"/>
  <c r="R179" i="1"/>
  <c r="R178" i="1"/>
  <c r="R176" i="1"/>
  <c r="R175" i="1"/>
  <c r="R174" i="1"/>
  <c r="R172" i="1"/>
  <c r="R170" i="1"/>
  <c r="R169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2" i="1"/>
  <c r="R150" i="1"/>
  <c r="R148" i="1"/>
  <c r="R147" i="1"/>
  <c r="R146" i="1"/>
  <c r="R145" i="1"/>
  <c r="R144" i="1"/>
  <c r="R143" i="1"/>
  <c r="R142" i="1"/>
  <c r="R140" i="1"/>
  <c r="R139" i="1"/>
  <c r="R138" i="1"/>
  <c r="R137" i="1"/>
  <c r="R136" i="1"/>
  <c r="R135" i="1"/>
  <c r="R134" i="1"/>
  <c r="R133" i="1"/>
  <c r="R132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3" i="1"/>
  <c r="R101" i="1"/>
  <c r="R102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7" i="1"/>
  <c r="R53" i="1"/>
  <c r="R52" i="1"/>
  <c r="R56" i="1"/>
  <c r="R55" i="1"/>
  <c r="R54" i="1"/>
  <c r="R51" i="1"/>
  <c r="R50" i="1"/>
  <c r="R49" i="1"/>
  <c r="R48" i="1"/>
  <c r="R46" i="1"/>
  <c r="R45" i="1"/>
  <c r="R44" i="1"/>
  <c r="R43" i="1"/>
  <c r="R42" i="1"/>
  <c r="R41" i="1"/>
  <c r="R40" i="1"/>
  <c r="R39" i="1"/>
  <c r="R38" i="1"/>
  <c r="R37" i="1"/>
  <c r="R36" i="1"/>
  <c r="R34" i="1"/>
  <c r="R33" i="1"/>
  <c r="R32" i="1"/>
  <c r="R31" i="1"/>
  <c r="R30" i="1"/>
  <c r="R28" i="1"/>
  <c r="R27" i="1"/>
  <c r="R26" i="1"/>
  <c r="R24" i="1"/>
  <c r="R23" i="1"/>
  <c r="R22" i="1"/>
  <c r="R21" i="1"/>
  <c r="R20" i="1"/>
  <c r="R19" i="1"/>
  <c r="R18" i="1"/>
  <c r="R17" i="1"/>
  <c r="R16" i="1"/>
  <c r="R15" i="1"/>
  <c r="R12" i="1"/>
  <c r="R11" i="1"/>
  <c r="R10" i="1"/>
  <c r="R7" i="1"/>
  <c r="T194" i="1"/>
  <c r="R194" i="1" l="1"/>
  <c r="U194" i="1"/>
  <c r="V194" i="1" l="1"/>
  <c r="R195" i="1" s="1"/>
  <c r="CD194" i="1"/>
  <c r="X194" i="1" l="1"/>
  <c r="W138" i="1" l="1"/>
  <c r="W99" i="1" l="1"/>
  <c r="AB99" i="1"/>
  <c r="W60" i="1" l="1"/>
  <c r="W59" i="1"/>
  <c r="W57" i="1"/>
  <c r="W53" i="1"/>
  <c r="W52" i="1"/>
  <c r="W56" i="1"/>
  <c r="W55" i="1"/>
  <c r="W54" i="1"/>
  <c r="AA194" i="1" l="1"/>
  <c r="Y194" i="1"/>
  <c r="Z194" i="1"/>
  <c r="W195" i="1" l="1"/>
  <c r="W134" i="1"/>
  <c r="W192" i="1"/>
  <c r="W191" i="1"/>
  <c r="W190" i="1"/>
  <c r="W189" i="1"/>
  <c r="W188" i="1"/>
  <c r="W186" i="1"/>
  <c r="W185" i="1"/>
  <c r="W183" i="1"/>
  <c r="W182" i="1"/>
  <c r="W181" i="1"/>
  <c r="W180" i="1"/>
  <c r="W179" i="1"/>
  <c r="W178" i="1"/>
  <c r="W176" i="1"/>
  <c r="W175" i="1"/>
  <c r="W174" i="1"/>
  <c r="W172" i="1"/>
  <c r="W170" i="1"/>
  <c r="W169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2" i="1"/>
  <c r="W150" i="1"/>
  <c r="W148" i="1"/>
  <c r="W147" i="1"/>
  <c r="W146" i="1"/>
  <c r="W145" i="1"/>
  <c r="W144" i="1"/>
  <c r="W143" i="1"/>
  <c r="W142" i="1"/>
  <c r="W140" i="1"/>
  <c r="W139" i="1"/>
  <c r="W137" i="1"/>
  <c r="W136" i="1"/>
  <c r="W135" i="1"/>
  <c r="W133" i="1"/>
  <c r="W132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0" i="1"/>
  <c r="W109" i="1"/>
  <c r="W108" i="1"/>
  <c r="W107" i="1"/>
  <c r="W106" i="1"/>
  <c r="W102" i="1"/>
  <c r="W103" i="1"/>
  <c r="W101" i="1"/>
  <c r="W100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51" i="1"/>
  <c r="W50" i="1"/>
  <c r="W49" i="1"/>
  <c r="W48" i="1"/>
  <c r="W46" i="1"/>
  <c r="W45" i="1"/>
  <c r="W44" i="1"/>
  <c r="W43" i="1"/>
  <c r="W42" i="1"/>
  <c r="W41" i="1"/>
  <c r="W40" i="1"/>
  <c r="W39" i="1"/>
  <c r="W38" i="1"/>
  <c r="W37" i="1"/>
  <c r="W36" i="1"/>
  <c r="W34" i="1"/>
  <c r="W33" i="1"/>
  <c r="W32" i="1"/>
  <c r="W31" i="1"/>
  <c r="W30" i="1"/>
  <c r="W28" i="1"/>
  <c r="W27" i="1"/>
  <c r="W26" i="1"/>
  <c r="W24" i="1"/>
  <c r="W23" i="1"/>
  <c r="W22" i="1"/>
  <c r="W21" i="1"/>
  <c r="W20" i="1"/>
  <c r="W19" i="1"/>
  <c r="W18" i="1"/>
  <c r="W17" i="1"/>
  <c r="W16" i="1"/>
  <c r="W15" i="1"/>
  <c r="W14" i="1"/>
  <c r="W12" i="1"/>
  <c r="W11" i="1"/>
  <c r="W10" i="1"/>
  <c r="W7" i="1"/>
  <c r="AB7" i="1"/>
  <c r="W194" i="1" l="1"/>
  <c r="AB74" i="1"/>
  <c r="AC194" i="1" l="1"/>
  <c r="AB10" i="1" l="1"/>
  <c r="AD194" i="1" l="1"/>
  <c r="AE194" i="1"/>
  <c r="AF194" i="1"/>
  <c r="AB192" i="1"/>
  <c r="AB191" i="1"/>
  <c r="AB190" i="1"/>
  <c r="AB189" i="1"/>
  <c r="AB188" i="1"/>
  <c r="AB186" i="1"/>
  <c r="AB185" i="1"/>
  <c r="AB183" i="1"/>
  <c r="AB182" i="1"/>
  <c r="AB181" i="1"/>
  <c r="AB179" i="1"/>
  <c r="AB178" i="1"/>
  <c r="AB176" i="1"/>
  <c r="AB175" i="1"/>
  <c r="AB180" i="1"/>
  <c r="AB174" i="1"/>
  <c r="AB172" i="1"/>
  <c r="AB170" i="1"/>
  <c r="AB169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2" i="1"/>
  <c r="AB150" i="1"/>
  <c r="AB148" i="1"/>
  <c r="AB147" i="1"/>
  <c r="AB146" i="1"/>
  <c r="AB145" i="1"/>
  <c r="AB144" i="1"/>
  <c r="AB143" i="1"/>
  <c r="AB142" i="1"/>
  <c r="AB140" i="1"/>
  <c r="AB139" i="1"/>
  <c r="AB137" i="1"/>
  <c r="AB136" i="1"/>
  <c r="AB135" i="1"/>
  <c r="AB133" i="1"/>
  <c r="AB132" i="1"/>
  <c r="AB130" i="1"/>
  <c r="AB129" i="1"/>
  <c r="AB128" i="1"/>
  <c r="AB127" i="1"/>
  <c r="AB126" i="1"/>
  <c r="AB124" i="1"/>
  <c r="AB125" i="1"/>
  <c r="AB123" i="1"/>
  <c r="AB122" i="1"/>
  <c r="AB121" i="1"/>
  <c r="AB120" i="1"/>
  <c r="AB119" i="1"/>
  <c r="AB118" i="1"/>
  <c r="AB117" i="1"/>
  <c r="AB113" i="1"/>
  <c r="AB116" i="1"/>
  <c r="AB115" i="1"/>
  <c r="AB114" i="1"/>
  <c r="AB112" i="1"/>
  <c r="AB110" i="1"/>
  <c r="AB109" i="1"/>
  <c r="AB108" i="1"/>
  <c r="AB107" i="1"/>
  <c r="AB106" i="1"/>
  <c r="AB102" i="1"/>
  <c r="AB103" i="1"/>
  <c r="AB101" i="1"/>
  <c r="AB100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5" i="1"/>
  <c r="AB73" i="1"/>
  <c r="AB72" i="1"/>
  <c r="AB71" i="1"/>
  <c r="AB70" i="1"/>
  <c r="AB69" i="1"/>
  <c r="AB68" i="1"/>
  <c r="AB67" i="1"/>
  <c r="AB66" i="1"/>
  <c r="AB64" i="1"/>
  <c r="AB65" i="1"/>
  <c r="AB63" i="1"/>
  <c r="AB62" i="1"/>
  <c r="AB61" i="1"/>
  <c r="AB60" i="1"/>
  <c r="AB59" i="1"/>
  <c r="AB57" i="1"/>
  <c r="AB53" i="1"/>
  <c r="AB56" i="1"/>
  <c r="AB55" i="1"/>
  <c r="AB54" i="1"/>
  <c r="AB52" i="1"/>
  <c r="AB51" i="1"/>
  <c r="AB50" i="1"/>
  <c r="AB49" i="1"/>
  <c r="AB48" i="1"/>
  <c r="AB46" i="1"/>
  <c r="AB45" i="1"/>
  <c r="AB44" i="1"/>
  <c r="AB43" i="1"/>
  <c r="AB42" i="1"/>
  <c r="AB41" i="1"/>
  <c r="AB40" i="1"/>
  <c r="AB39" i="1"/>
  <c r="AB38" i="1"/>
  <c r="AB37" i="1"/>
  <c r="AB36" i="1"/>
  <c r="AB34" i="1"/>
  <c r="AB33" i="1"/>
  <c r="AB32" i="1"/>
  <c r="AB31" i="1"/>
  <c r="AB30" i="1"/>
  <c r="AB28" i="1"/>
  <c r="AB27" i="1"/>
  <c r="AB26" i="1"/>
  <c r="AB24" i="1"/>
  <c r="AB23" i="1"/>
  <c r="AB22" i="1"/>
  <c r="AB21" i="1"/>
  <c r="AB20" i="1"/>
  <c r="AB19" i="1"/>
  <c r="AB18" i="1"/>
  <c r="AB17" i="1"/>
  <c r="AB16" i="1"/>
  <c r="AB15" i="1"/>
  <c r="AB14" i="1"/>
  <c r="AB12" i="1"/>
  <c r="AB11" i="1"/>
  <c r="AG190" i="1"/>
  <c r="AG189" i="1"/>
  <c r="AG186" i="1"/>
  <c r="AG185" i="1"/>
  <c r="AG183" i="1"/>
  <c r="AG175" i="1"/>
  <c r="AG180" i="1"/>
  <c r="AG174" i="1"/>
  <c r="AG170" i="1"/>
  <c r="AG169" i="1"/>
  <c r="AG166" i="1"/>
  <c r="AG165" i="1"/>
  <c r="AG164" i="1"/>
  <c r="AG161" i="1"/>
  <c r="AG160" i="1"/>
  <c r="AG158" i="1"/>
  <c r="AG157" i="1"/>
  <c r="AG156" i="1"/>
  <c r="AG154" i="1"/>
  <c r="AG150" i="1"/>
  <c r="AG140" i="1"/>
  <c r="AG137" i="1"/>
  <c r="AG136" i="1"/>
  <c r="AG135" i="1"/>
  <c r="AG130" i="1"/>
  <c r="AG128" i="1"/>
  <c r="AG127" i="1"/>
  <c r="AG126" i="1"/>
  <c r="AG123" i="1"/>
  <c r="AG122" i="1"/>
  <c r="AG120" i="1"/>
  <c r="AG119" i="1"/>
  <c r="AG118" i="1"/>
  <c r="AG113" i="1"/>
  <c r="AG116" i="1"/>
  <c r="AG115" i="1"/>
  <c r="AG110" i="1"/>
  <c r="AG109" i="1"/>
  <c r="AG106" i="1"/>
  <c r="AG101" i="1"/>
  <c r="AG100" i="1"/>
  <c r="AG98" i="1"/>
  <c r="AG97" i="1"/>
  <c r="AG96" i="1"/>
  <c r="AG94" i="1"/>
  <c r="AG92" i="1"/>
  <c r="AG90" i="1"/>
  <c r="AG89" i="1"/>
  <c r="AG88" i="1"/>
  <c r="AG86" i="1"/>
  <c r="AG84" i="1"/>
  <c r="AG82" i="1"/>
  <c r="AG81" i="1"/>
  <c r="AG80" i="1"/>
  <c r="AG78" i="1"/>
  <c r="AG77" i="1"/>
  <c r="AG75" i="1"/>
  <c r="AG73" i="1"/>
  <c r="AG72" i="1"/>
  <c r="AG71" i="1"/>
  <c r="AG69" i="1"/>
  <c r="AG68" i="1"/>
  <c r="AG67" i="1"/>
  <c r="AG64" i="1"/>
  <c r="AG65" i="1"/>
  <c r="AG63" i="1"/>
  <c r="AG61" i="1"/>
  <c r="AG59" i="1"/>
  <c r="AG53" i="1"/>
  <c r="AG56" i="1"/>
  <c r="AG54" i="1"/>
  <c r="AG51" i="1"/>
  <c r="AG49" i="1"/>
  <c r="AG48" i="1"/>
  <c r="AG46" i="1"/>
  <c r="AG44" i="1"/>
  <c r="AG43" i="1"/>
  <c r="AG42" i="1"/>
  <c r="AG40" i="1"/>
  <c r="AG39" i="1"/>
  <c r="AG38" i="1"/>
  <c r="AG36" i="1"/>
  <c r="AG34" i="1"/>
  <c r="AG33" i="1"/>
  <c r="AG31" i="1"/>
  <c r="AG30" i="1"/>
  <c r="AG27" i="1"/>
  <c r="AG23" i="1"/>
  <c r="AG22" i="1"/>
  <c r="AG19" i="1"/>
  <c r="AG15" i="1"/>
  <c r="AG14" i="1"/>
  <c r="AG12" i="1"/>
  <c r="AG7" i="1"/>
  <c r="AG146" i="1"/>
  <c r="AG99" i="1"/>
  <c r="AI194" i="1"/>
  <c r="AJ194" i="1"/>
  <c r="AG192" i="1"/>
  <c r="AG188" i="1"/>
  <c r="AG182" i="1"/>
  <c r="AG179" i="1"/>
  <c r="AG178" i="1"/>
  <c r="AG176" i="1"/>
  <c r="AG172" i="1"/>
  <c r="AG167" i="1"/>
  <c r="AG163" i="1"/>
  <c r="AG162" i="1"/>
  <c r="AG159" i="1"/>
  <c r="AG155" i="1"/>
  <c r="AG148" i="1"/>
  <c r="AG147" i="1"/>
  <c r="AG144" i="1"/>
  <c r="AG143" i="1"/>
  <c r="AG142" i="1"/>
  <c r="AG139" i="1"/>
  <c r="AG133" i="1"/>
  <c r="AG132" i="1"/>
  <c r="AG129" i="1"/>
  <c r="AG124" i="1"/>
  <c r="AG125" i="1"/>
  <c r="AG121" i="1"/>
  <c r="AG117" i="1"/>
  <c r="AG114" i="1"/>
  <c r="AG112" i="1"/>
  <c r="AG108" i="1"/>
  <c r="AG107" i="1"/>
  <c r="AG102" i="1"/>
  <c r="AG103" i="1"/>
  <c r="AG95" i="1"/>
  <c r="AG93" i="1"/>
  <c r="AG91" i="1"/>
  <c r="AG87" i="1"/>
  <c r="AG85" i="1"/>
  <c r="AG83" i="1"/>
  <c r="AG79" i="1"/>
  <c r="AG74" i="1"/>
  <c r="AG70" i="1"/>
  <c r="AG66" i="1"/>
  <c r="AG62" i="1"/>
  <c r="AG60" i="1"/>
  <c r="AG57" i="1"/>
  <c r="AG55" i="1"/>
  <c r="AG52" i="1"/>
  <c r="AG50" i="1"/>
  <c r="AG45" i="1"/>
  <c r="AG41" i="1"/>
  <c r="AG37" i="1"/>
  <c r="AG32" i="1"/>
  <c r="AG28" i="1"/>
  <c r="AG26" i="1"/>
  <c r="AG24" i="1"/>
  <c r="AG20" i="1"/>
  <c r="AG18" i="1"/>
  <c r="AG17" i="1"/>
  <c r="AG16" i="1"/>
  <c r="AG11" i="1"/>
  <c r="AG191" i="1"/>
  <c r="AG181" i="1"/>
  <c r="AG152" i="1"/>
  <c r="AG145" i="1"/>
  <c r="AL150" i="1"/>
  <c r="AL128" i="1"/>
  <c r="AL74" i="1"/>
  <c r="AL192" i="1"/>
  <c r="AL191" i="1"/>
  <c r="AL190" i="1"/>
  <c r="AL189" i="1"/>
  <c r="AL188" i="1"/>
  <c r="AL186" i="1"/>
  <c r="AL185" i="1"/>
  <c r="AL183" i="1"/>
  <c r="AL182" i="1"/>
  <c r="AL181" i="1"/>
  <c r="AL179" i="1"/>
  <c r="AL178" i="1"/>
  <c r="AL176" i="1"/>
  <c r="AL175" i="1"/>
  <c r="AL180" i="1"/>
  <c r="AL174" i="1"/>
  <c r="AL172" i="1"/>
  <c r="AL169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2" i="1"/>
  <c r="AL148" i="1"/>
  <c r="AL147" i="1"/>
  <c r="AL145" i="1"/>
  <c r="AL144" i="1"/>
  <c r="AL143" i="1"/>
  <c r="AL142" i="1"/>
  <c r="AL140" i="1"/>
  <c r="AL139" i="1"/>
  <c r="AL137" i="1"/>
  <c r="AL136" i="1"/>
  <c r="AL135" i="1"/>
  <c r="AL133" i="1"/>
  <c r="AL132" i="1"/>
  <c r="AL130" i="1"/>
  <c r="AL129" i="1"/>
  <c r="AL127" i="1"/>
  <c r="AL126" i="1"/>
  <c r="AL124" i="1"/>
  <c r="AL125" i="1"/>
  <c r="AL123" i="1"/>
  <c r="AL122" i="1"/>
  <c r="AL121" i="1"/>
  <c r="AL120" i="1"/>
  <c r="AL119" i="1"/>
  <c r="AL118" i="1"/>
  <c r="AL117" i="1"/>
  <c r="AL113" i="1"/>
  <c r="AL116" i="1"/>
  <c r="AL115" i="1"/>
  <c r="AL114" i="1"/>
  <c r="AL112" i="1"/>
  <c r="AL110" i="1"/>
  <c r="AL109" i="1"/>
  <c r="AL108" i="1"/>
  <c r="AL107" i="1"/>
  <c r="AL106" i="1"/>
  <c r="AL102" i="1"/>
  <c r="AL103" i="1"/>
  <c r="AL101" i="1"/>
  <c r="AL100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5" i="1"/>
  <c r="AL73" i="1"/>
  <c r="AL72" i="1"/>
  <c r="AL71" i="1"/>
  <c r="AL70" i="1"/>
  <c r="AL69" i="1"/>
  <c r="AL68" i="1"/>
  <c r="AL67" i="1"/>
  <c r="AL66" i="1"/>
  <c r="AL64" i="1"/>
  <c r="AL65" i="1"/>
  <c r="AL63" i="1"/>
  <c r="AL62" i="1"/>
  <c r="AL61" i="1"/>
  <c r="AL60" i="1"/>
  <c r="AL59" i="1"/>
  <c r="AL57" i="1"/>
  <c r="AL53" i="1"/>
  <c r="AL56" i="1"/>
  <c r="AL55" i="1"/>
  <c r="AL54" i="1"/>
  <c r="AL52" i="1"/>
  <c r="AL51" i="1"/>
  <c r="AL50" i="1"/>
  <c r="AL49" i="1"/>
  <c r="AL48" i="1"/>
  <c r="AL46" i="1"/>
  <c r="AL45" i="1"/>
  <c r="AL44" i="1"/>
  <c r="AL43" i="1"/>
  <c r="AL42" i="1"/>
  <c r="AL41" i="1"/>
  <c r="AL40" i="1"/>
  <c r="AL39" i="1"/>
  <c r="AL38" i="1"/>
  <c r="AL37" i="1"/>
  <c r="AL36" i="1"/>
  <c r="AL34" i="1"/>
  <c r="AL33" i="1"/>
  <c r="AL32" i="1"/>
  <c r="AL31" i="1"/>
  <c r="AL30" i="1"/>
  <c r="AL28" i="1"/>
  <c r="AL27" i="1"/>
  <c r="AL26" i="1"/>
  <c r="AL24" i="1"/>
  <c r="AL23" i="1"/>
  <c r="AL22" i="1"/>
  <c r="AL20" i="1"/>
  <c r="AL19" i="1"/>
  <c r="AL18" i="1"/>
  <c r="AL17" i="1"/>
  <c r="AL16" i="1"/>
  <c r="AL15" i="1"/>
  <c r="AL14" i="1"/>
  <c r="AL12" i="1"/>
  <c r="AL11" i="1"/>
  <c r="AL7" i="1"/>
  <c r="AM194" i="1"/>
  <c r="AN194" i="1"/>
  <c r="AO194" i="1"/>
  <c r="AQ152" i="1"/>
  <c r="AQ192" i="1"/>
  <c r="AQ191" i="1"/>
  <c r="AQ190" i="1"/>
  <c r="AQ189" i="1"/>
  <c r="AQ188" i="1"/>
  <c r="AQ186" i="1"/>
  <c r="AQ185" i="1"/>
  <c r="AQ183" i="1"/>
  <c r="AQ182" i="1"/>
  <c r="AQ181" i="1"/>
  <c r="AQ179" i="1"/>
  <c r="AQ178" i="1"/>
  <c r="AQ176" i="1"/>
  <c r="AQ175" i="1"/>
  <c r="AQ180" i="1"/>
  <c r="AQ174" i="1"/>
  <c r="AQ172" i="1"/>
  <c r="AQ169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48" i="1"/>
  <c r="AQ147" i="1"/>
  <c r="AQ145" i="1"/>
  <c r="AQ144" i="1"/>
  <c r="AQ143" i="1"/>
  <c r="AQ142" i="1"/>
  <c r="AQ140" i="1"/>
  <c r="AQ139" i="1"/>
  <c r="AQ137" i="1"/>
  <c r="AQ136" i="1"/>
  <c r="AQ135" i="1"/>
  <c r="AQ133" i="1"/>
  <c r="AQ132" i="1"/>
  <c r="AQ130" i="1"/>
  <c r="AQ129" i="1"/>
  <c r="AQ127" i="1"/>
  <c r="AQ126" i="1"/>
  <c r="AQ124" i="1"/>
  <c r="AQ125" i="1"/>
  <c r="AQ123" i="1"/>
  <c r="AQ122" i="1"/>
  <c r="AQ121" i="1"/>
  <c r="AQ120" i="1"/>
  <c r="AQ119" i="1"/>
  <c r="AQ118" i="1"/>
  <c r="AQ117" i="1"/>
  <c r="AQ113" i="1"/>
  <c r="AQ116" i="1"/>
  <c r="AQ115" i="1"/>
  <c r="AQ114" i="1"/>
  <c r="AQ112" i="1"/>
  <c r="AQ110" i="1"/>
  <c r="AQ109" i="1"/>
  <c r="AQ108" i="1"/>
  <c r="AQ107" i="1"/>
  <c r="AQ106" i="1"/>
  <c r="AQ102" i="1"/>
  <c r="AQ103" i="1"/>
  <c r="AQ101" i="1"/>
  <c r="AQ100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5" i="1"/>
  <c r="AQ73" i="1"/>
  <c r="AQ72" i="1"/>
  <c r="AQ71" i="1"/>
  <c r="AQ70" i="1"/>
  <c r="AQ69" i="1"/>
  <c r="AQ68" i="1"/>
  <c r="AQ67" i="1"/>
  <c r="AQ66" i="1"/>
  <c r="AQ64" i="1"/>
  <c r="AQ65" i="1"/>
  <c r="AQ63" i="1"/>
  <c r="AQ62" i="1"/>
  <c r="AQ61" i="1"/>
  <c r="AQ60" i="1"/>
  <c r="AQ59" i="1"/>
  <c r="AQ57" i="1"/>
  <c r="AQ53" i="1"/>
  <c r="AQ56" i="1"/>
  <c r="AQ55" i="1"/>
  <c r="AQ54" i="1"/>
  <c r="AQ52" i="1"/>
  <c r="AQ51" i="1"/>
  <c r="AQ50" i="1"/>
  <c r="AQ49" i="1"/>
  <c r="AQ48" i="1"/>
  <c r="AQ46" i="1"/>
  <c r="AQ45" i="1"/>
  <c r="AQ44" i="1"/>
  <c r="AQ43" i="1"/>
  <c r="AQ42" i="1"/>
  <c r="AQ41" i="1"/>
  <c r="AQ40" i="1"/>
  <c r="AQ39" i="1"/>
  <c r="AQ38" i="1"/>
  <c r="AQ37" i="1"/>
  <c r="AQ36" i="1"/>
  <c r="AQ34" i="1"/>
  <c r="AQ33" i="1"/>
  <c r="AQ32" i="1"/>
  <c r="AQ31" i="1"/>
  <c r="AQ30" i="1"/>
  <c r="AQ28" i="1"/>
  <c r="AQ27" i="1"/>
  <c r="AQ26" i="1"/>
  <c r="AQ24" i="1"/>
  <c r="AQ23" i="1"/>
  <c r="AQ22" i="1"/>
  <c r="AQ20" i="1"/>
  <c r="AQ19" i="1"/>
  <c r="AQ18" i="1"/>
  <c r="AQ17" i="1"/>
  <c r="AQ16" i="1"/>
  <c r="AQ15" i="1"/>
  <c r="AQ14" i="1"/>
  <c r="AQ12" i="1"/>
  <c r="AQ11" i="1"/>
  <c r="AP194" i="1"/>
  <c r="AQ7" i="1"/>
  <c r="AS194" i="1"/>
  <c r="AT194" i="1"/>
  <c r="AU194" i="1"/>
  <c r="AV107" i="1"/>
  <c r="AV77" i="1"/>
  <c r="AW194" i="1"/>
  <c r="AV100" i="1"/>
  <c r="AV84" i="1"/>
  <c r="AV62" i="1"/>
  <c r="AV19" i="1"/>
  <c r="AV108" i="1"/>
  <c r="AZ194" i="1"/>
  <c r="AY194" i="1"/>
  <c r="AX194" i="1"/>
  <c r="AV7" i="1"/>
  <c r="AV11" i="1"/>
  <c r="AV12" i="1"/>
  <c r="AV14" i="1"/>
  <c r="AV15" i="1"/>
  <c r="AV16" i="1"/>
  <c r="AV17" i="1"/>
  <c r="AV18" i="1"/>
  <c r="AV20" i="1"/>
  <c r="AV22" i="1"/>
  <c r="AV23" i="1"/>
  <c r="AV24" i="1"/>
  <c r="AV26" i="1"/>
  <c r="AV27" i="1"/>
  <c r="AV28" i="1"/>
  <c r="AV30" i="1"/>
  <c r="AV31" i="1"/>
  <c r="AV32" i="1"/>
  <c r="AV33" i="1"/>
  <c r="AV34" i="1"/>
  <c r="AV36" i="1"/>
  <c r="AV37" i="1"/>
  <c r="AV38" i="1"/>
  <c r="AV39" i="1"/>
  <c r="AV41" i="1"/>
  <c r="AV42" i="1"/>
  <c r="AV43" i="1"/>
  <c r="AV44" i="1"/>
  <c r="AV45" i="1"/>
  <c r="AV46" i="1"/>
  <c r="AV48" i="1"/>
  <c r="AV49" i="1"/>
  <c r="AV50" i="1"/>
  <c r="AV51" i="1"/>
  <c r="AV52" i="1"/>
  <c r="AV54" i="1"/>
  <c r="AV55" i="1"/>
  <c r="AV56" i="1"/>
  <c r="AV53" i="1"/>
  <c r="AV57" i="1"/>
  <c r="AV59" i="1"/>
  <c r="AV60" i="1"/>
  <c r="AV63" i="1"/>
  <c r="AV64" i="1"/>
  <c r="AV66" i="1"/>
  <c r="AV67" i="1"/>
  <c r="AV68" i="1"/>
  <c r="AV69" i="1"/>
  <c r="AV70" i="1"/>
  <c r="AV71" i="1"/>
  <c r="AV72" i="1"/>
  <c r="AV73" i="1"/>
  <c r="AV75" i="1"/>
  <c r="AV78" i="1"/>
  <c r="AV79" i="1"/>
  <c r="AV80" i="1"/>
  <c r="AV81" i="1"/>
  <c r="AV82" i="1"/>
  <c r="AV83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101" i="1"/>
  <c r="AV103" i="1"/>
  <c r="AV102" i="1"/>
  <c r="AV106" i="1"/>
  <c r="AV109" i="1"/>
  <c r="AV110" i="1"/>
  <c r="AV112" i="1"/>
  <c r="AV114" i="1"/>
  <c r="AV116" i="1"/>
  <c r="AV117" i="1"/>
  <c r="AV118" i="1"/>
  <c r="AV120" i="1"/>
  <c r="AV121" i="1"/>
  <c r="AV122" i="1"/>
  <c r="AV123" i="1"/>
  <c r="AV125" i="1"/>
  <c r="AV124" i="1"/>
  <c r="AV126" i="1"/>
  <c r="AV127" i="1"/>
  <c r="AV129" i="1"/>
  <c r="AV130" i="1"/>
  <c r="AV132" i="1"/>
  <c r="AV133" i="1"/>
  <c r="AV135" i="1"/>
  <c r="AV136" i="1"/>
  <c r="AV137" i="1"/>
  <c r="AV139" i="1"/>
  <c r="AV140" i="1"/>
  <c r="AV142" i="1"/>
  <c r="AV143" i="1"/>
  <c r="AV144" i="1"/>
  <c r="AV145" i="1"/>
  <c r="AV147" i="1"/>
  <c r="AV148" i="1"/>
  <c r="AV152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9" i="1"/>
  <c r="AV172" i="1"/>
  <c r="AV174" i="1"/>
  <c r="AV175" i="1"/>
  <c r="AV176" i="1"/>
  <c r="AV178" i="1"/>
  <c r="AV179" i="1"/>
  <c r="AV181" i="1"/>
  <c r="AV182" i="1"/>
  <c r="AV183" i="1"/>
  <c r="AV185" i="1"/>
  <c r="AV186" i="1"/>
  <c r="AV188" i="1"/>
  <c r="AV189" i="1"/>
  <c r="AV190" i="1"/>
  <c r="AV191" i="1"/>
  <c r="AV192" i="1"/>
  <c r="BA7" i="1"/>
  <c r="BA11" i="1"/>
  <c r="BA12" i="1"/>
  <c r="BA14" i="1"/>
  <c r="BA15" i="1"/>
  <c r="BA16" i="1"/>
  <c r="BA17" i="1"/>
  <c r="BA18" i="1"/>
  <c r="BA20" i="1"/>
  <c r="BA22" i="1"/>
  <c r="BA23" i="1"/>
  <c r="BA24" i="1"/>
  <c r="BA26" i="1"/>
  <c r="BA27" i="1"/>
  <c r="BA28" i="1"/>
  <c r="BA30" i="1"/>
  <c r="BA31" i="1"/>
  <c r="BA32" i="1"/>
  <c r="BA33" i="1"/>
  <c r="BA34" i="1"/>
  <c r="BA36" i="1"/>
  <c r="BA37" i="1"/>
  <c r="BA38" i="1"/>
  <c r="BA39" i="1"/>
  <c r="BA41" i="1"/>
  <c r="BA42" i="1"/>
  <c r="BA43" i="1"/>
  <c r="BA44" i="1"/>
  <c r="BA45" i="1"/>
  <c r="BA46" i="1"/>
  <c r="BA48" i="1"/>
  <c r="BA49" i="1"/>
  <c r="BA50" i="1"/>
  <c r="BA51" i="1"/>
  <c r="BA52" i="1"/>
  <c r="BA54" i="1"/>
  <c r="BA55" i="1"/>
  <c r="BA56" i="1"/>
  <c r="BA53" i="1"/>
  <c r="BA57" i="1"/>
  <c r="BA59" i="1"/>
  <c r="BA60" i="1"/>
  <c r="BA63" i="1"/>
  <c r="BA64" i="1"/>
  <c r="BA66" i="1"/>
  <c r="BA67" i="1"/>
  <c r="BA68" i="1"/>
  <c r="BA69" i="1"/>
  <c r="BA70" i="1"/>
  <c r="BA71" i="1"/>
  <c r="BA72" i="1"/>
  <c r="BA73" i="1"/>
  <c r="BA75" i="1"/>
  <c r="BA78" i="1"/>
  <c r="BA79" i="1"/>
  <c r="BA80" i="1"/>
  <c r="BA81" i="1"/>
  <c r="BA82" i="1"/>
  <c r="BA83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101" i="1"/>
  <c r="BA103" i="1"/>
  <c r="BA102" i="1"/>
  <c r="BA106" i="1"/>
  <c r="BA109" i="1"/>
  <c r="BA110" i="1"/>
  <c r="BA112" i="1"/>
  <c r="BA114" i="1"/>
  <c r="BA116" i="1"/>
  <c r="BA117" i="1"/>
  <c r="BA118" i="1"/>
  <c r="BA120" i="1"/>
  <c r="BA121" i="1"/>
  <c r="BA122" i="1"/>
  <c r="BA123" i="1"/>
  <c r="BA125" i="1"/>
  <c r="BA124" i="1"/>
  <c r="BA126" i="1"/>
  <c r="BA127" i="1"/>
  <c r="BA129" i="1"/>
  <c r="BA130" i="1"/>
  <c r="BA132" i="1"/>
  <c r="BA133" i="1"/>
  <c r="BA135" i="1"/>
  <c r="BA136" i="1"/>
  <c r="BA137" i="1"/>
  <c r="BA139" i="1"/>
  <c r="BA140" i="1"/>
  <c r="BA142" i="1"/>
  <c r="BA143" i="1"/>
  <c r="BA144" i="1"/>
  <c r="BA145" i="1"/>
  <c r="BA147" i="1"/>
  <c r="BA148" i="1"/>
  <c r="BA152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9" i="1"/>
  <c r="BA172" i="1"/>
  <c r="BA174" i="1"/>
  <c r="BA175" i="1"/>
  <c r="BA176" i="1"/>
  <c r="BA178" i="1"/>
  <c r="BA179" i="1"/>
  <c r="BA181" i="1"/>
  <c r="BA182" i="1"/>
  <c r="BA183" i="1"/>
  <c r="BA185" i="1"/>
  <c r="BA186" i="1"/>
  <c r="BA188" i="1"/>
  <c r="BA189" i="1"/>
  <c r="BA190" i="1"/>
  <c r="BA191" i="1"/>
  <c r="BA192" i="1"/>
  <c r="BC194" i="1"/>
  <c r="BE194" i="1"/>
  <c r="BD194" i="1"/>
  <c r="BB194" i="1"/>
  <c r="BF121" i="1"/>
  <c r="BF7" i="1"/>
  <c r="BI194" i="1"/>
  <c r="BF155" i="1"/>
  <c r="BJ194" i="1"/>
  <c r="BH194" i="1"/>
  <c r="BG194" i="1"/>
  <c r="BF11" i="1"/>
  <c r="BF12" i="1"/>
  <c r="BF14" i="1"/>
  <c r="BF15" i="1"/>
  <c r="BF16" i="1"/>
  <c r="BF17" i="1"/>
  <c r="BF18" i="1"/>
  <c r="BF20" i="1"/>
  <c r="BF22" i="1"/>
  <c r="BF23" i="1"/>
  <c r="BF24" i="1"/>
  <c r="BF26" i="1"/>
  <c r="BF27" i="1"/>
  <c r="BF28" i="1"/>
  <c r="BF30" i="1"/>
  <c r="BF31" i="1"/>
  <c r="BF32" i="1"/>
  <c r="BF33" i="1"/>
  <c r="BF34" i="1"/>
  <c r="BF37" i="1"/>
  <c r="BF38" i="1"/>
  <c r="BF39" i="1"/>
  <c r="BF41" i="1"/>
  <c r="BF42" i="1"/>
  <c r="BF43" i="1"/>
  <c r="BF44" i="1"/>
  <c r="BF45" i="1"/>
  <c r="BF46" i="1"/>
  <c r="BF48" i="1"/>
  <c r="BF49" i="1"/>
  <c r="BF50" i="1"/>
  <c r="BF51" i="1"/>
  <c r="BF52" i="1"/>
  <c r="BF54" i="1"/>
  <c r="BF55" i="1"/>
  <c r="BF56" i="1"/>
  <c r="BF53" i="1"/>
  <c r="BF57" i="1"/>
  <c r="BF59" i="1"/>
  <c r="BF60" i="1"/>
  <c r="BF63" i="1"/>
  <c r="BF64" i="1"/>
  <c r="BF66" i="1"/>
  <c r="BF67" i="1"/>
  <c r="BF68" i="1"/>
  <c r="BF69" i="1"/>
  <c r="BF70" i="1"/>
  <c r="BF71" i="1"/>
  <c r="BF72" i="1"/>
  <c r="BF73" i="1"/>
  <c r="BF75" i="1"/>
  <c r="BF78" i="1"/>
  <c r="BF79" i="1"/>
  <c r="BF80" i="1"/>
  <c r="BF81" i="1"/>
  <c r="BF82" i="1"/>
  <c r="BF83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101" i="1"/>
  <c r="BF103" i="1"/>
  <c r="BF102" i="1"/>
  <c r="BF109" i="1"/>
  <c r="BF110" i="1"/>
  <c r="BF112" i="1"/>
  <c r="BF114" i="1"/>
  <c r="BF116" i="1"/>
  <c r="BF117" i="1"/>
  <c r="BF118" i="1"/>
  <c r="BF120" i="1"/>
  <c r="BF122" i="1"/>
  <c r="BF123" i="1"/>
  <c r="BF125" i="1"/>
  <c r="BF124" i="1"/>
  <c r="BF126" i="1"/>
  <c r="BF127" i="1"/>
  <c r="BF129" i="1"/>
  <c r="BF130" i="1"/>
  <c r="BF132" i="1"/>
  <c r="BF133" i="1"/>
  <c r="BF135" i="1"/>
  <c r="BF136" i="1"/>
  <c r="BF137" i="1"/>
  <c r="BF139" i="1"/>
  <c r="BF140" i="1"/>
  <c r="BF142" i="1"/>
  <c r="BF143" i="1"/>
  <c r="BF144" i="1"/>
  <c r="BF147" i="1"/>
  <c r="BF148" i="1"/>
  <c r="BF152" i="1"/>
  <c r="BF154" i="1"/>
  <c r="BF156" i="1"/>
  <c r="BF157" i="1"/>
  <c r="BF158" i="1"/>
  <c r="BF160" i="1"/>
  <c r="BF161" i="1"/>
  <c r="BF162" i="1"/>
  <c r="BF163" i="1"/>
  <c r="BF164" i="1"/>
  <c r="BF165" i="1"/>
  <c r="BF166" i="1"/>
  <c r="BF167" i="1"/>
  <c r="BF169" i="1"/>
  <c r="BF172" i="1"/>
  <c r="BF174" i="1"/>
  <c r="BF175" i="1"/>
  <c r="BF176" i="1"/>
  <c r="BF178" i="1"/>
  <c r="BF181" i="1"/>
  <c r="BF182" i="1"/>
  <c r="BF183" i="1"/>
  <c r="BF185" i="1"/>
  <c r="BF186" i="1"/>
  <c r="BF188" i="1"/>
  <c r="BF189" i="1"/>
  <c r="BF190" i="1"/>
  <c r="BF191" i="1"/>
  <c r="BF192" i="1"/>
  <c r="BK192" i="1"/>
  <c r="BK191" i="1"/>
  <c r="BK190" i="1"/>
  <c r="BK189" i="1"/>
  <c r="BK188" i="1"/>
  <c r="BK186" i="1"/>
  <c r="BK185" i="1"/>
  <c r="BK183" i="1"/>
  <c r="BK182" i="1"/>
  <c r="BK181" i="1"/>
  <c r="BK178" i="1"/>
  <c r="BK176" i="1"/>
  <c r="BK175" i="1"/>
  <c r="BK174" i="1"/>
  <c r="BK172" i="1"/>
  <c r="BK169" i="1"/>
  <c r="BK167" i="1"/>
  <c r="BK166" i="1"/>
  <c r="BK165" i="1"/>
  <c r="BK164" i="1"/>
  <c r="BK163" i="1"/>
  <c r="BK162" i="1"/>
  <c r="BK161" i="1"/>
  <c r="BK160" i="1"/>
  <c r="BK158" i="1"/>
  <c r="BK157" i="1"/>
  <c r="BK156" i="1"/>
  <c r="BK154" i="1"/>
  <c r="BK152" i="1"/>
  <c r="BK148" i="1"/>
  <c r="BK147" i="1"/>
  <c r="BK144" i="1"/>
  <c r="BK143" i="1"/>
  <c r="BK142" i="1"/>
  <c r="BK140" i="1"/>
  <c r="BK139" i="1"/>
  <c r="BK137" i="1"/>
  <c r="BK136" i="1"/>
  <c r="BK135" i="1"/>
  <c r="BK133" i="1"/>
  <c r="BK132" i="1"/>
  <c r="BK130" i="1"/>
  <c r="BK129" i="1"/>
  <c r="BK127" i="1"/>
  <c r="BK126" i="1"/>
  <c r="BK124" i="1"/>
  <c r="BK125" i="1"/>
  <c r="BK123" i="1"/>
  <c r="BK122" i="1"/>
  <c r="BK120" i="1"/>
  <c r="BK118" i="1"/>
  <c r="BK117" i="1"/>
  <c r="BK116" i="1"/>
  <c r="BK114" i="1"/>
  <c r="BK112" i="1"/>
  <c r="BK110" i="1"/>
  <c r="BK109" i="1"/>
  <c r="BK102" i="1"/>
  <c r="BK103" i="1"/>
  <c r="BK101" i="1"/>
  <c r="BK97" i="1"/>
  <c r="BK96" i="1"/>
  <c r="BK95" i="1"/>
  <c r="BK94" i="1"/>
  <c r="BK93" i="1"/>
  <c r="BK92" i="1"/>
  <c r="BK91" i="1"/>
  <c r="BK90" i="1"/>
  <c r="BK89" i="1"/>
  <c r="BK88" i="1"/>
  <c r="BK87" i="1"/>
  <c r="BK86" i="1"/>
  <c r="BK83" i="1"/>
  <c r="BK82" i="1"/>
  <c r="BK81" i="1"/>
  <c r="BK80" i="1"/>
  <c r="BK79" i="1"/>
  <c r="BK78" i="1"/>
  <c r="BK75" i="1"/>
  <c r="BK73" i="1"/>
  <c r="BK72" i="1"/>
  <c r="BK71" i="1"/>
  <c r="BK70" i="1"/>
  <c r="BK69" i="1"/>
  <c r="BK68" i="1"/>
  <c r="BK67" i="1"/>
  <c r="BK66" i="1"/>
  <c r="BK64" i="1"/>
  <c r="BK63" i="1"/>
  <c r="BK60" i="1"/>
  <c r="BK59" i="1"/>
  <c r="BK57" i="1"/>
  <c r="BK53" i="1"/>
  <c r="BK56" i="1"/>
  <c r="BK55" i="1"/>
  <c r="BK54" i="1"/>
  <c r="BK52" i="1"/>
  <c r="BK51" i="1"/>
  <c r="BK50" i="1"/>
  <c r="BK49" i="1"/>
  <c r="BK48" i="1"/>
  <c r="BK46" i="1"/>
  <c r="BK45" i="1"/>
  <c r="BK44" i="1"/>
  <c r="BK43" i="1"/>
  <c r="BK42" i="1"/>
  <c r="BK41" i="1"/>
  <c r="BK39" i="1"/>
  <c r="BK38" i="1"/>
  <c r="BK37" i="1"/>
  <c r="BK34" i="1"/>
  <c r="BK33" i="1"/>
  <c r="BK32" i="1"/>
  <c r="BK31" i="1"/>
  <c r="BK30" i="1"/>
  <c r="BK28" i="1"/>
  <c r="BK27" i="1"/>
  <c r="BK26" i="1"/>
  <c r="BK24" i="1"/>
  <c r="BK23" i="1"/>
  <c r="BK22" i="1"/>
  <c r="BK20" i="1"/>
  <c r="BK18" i="1"/>
  <c r="BK17" i="1"/>
  <c r="BK16" i="1"/>
  <c r="BK15" i="1"/>
  <c r="BK14" i="1"/>
  <c r="BK12" i="1"/>
  <c r="BK7" i="1"/>
  <c r="BK11" i="1"/>
  <c r="BL194" i="1"/>
  <c r="BM194" i="1"/>
  <c r="BO194" i="1"/>
  <c r="BN194" i="1"/>
  <c r="BP158" i="1"/>
  <c r="BP152" i="1"/>
  <c r="BP148" i="1"/>
  <c r="BP123" i="1"/>
  <c r="BP49" i="1"/>
  <c r="BP185" i="1"/>
  <c r="BP75" i="1"/>
  <c r="BT194" i="1"/>
  <c r="BS194" i="1"/>
  <c r="BR194" i="1"/>
  <c r="BQ194" i="1"/>
  <c r="BP7" i="1"/>
  <c r="BP11" i="1"/>
  <c r="BP12" i="1"/>
  <c r="BP14" i="1"/>
  <c r="BP15" i="1"/>
  <c r="BP16" i="1"/>
  <c r="BP17" i="1"/>
  <c r="BP18" i="1"/>
  <c r="BP20" i="1"/>
  <c r="BP22" i="1"/>
  <c r="BP23" i="1"/>
  <c r="BP26" i="1"/>
  <c r="BP27" i="1"/>
  <c r="BP28" i="1"/>
  <c r="BP31" i="1"/>
  <c r="BP32" i="1"/>
  <c r="BP33" i="1"/>
  <c r="BP34" i="1"/>
  <c r="BP37" i="1"/>
  <c r="BP38" i="1"/>
  <c r="BP41" i="1"/>
  <c r="BP42" i="1"/>
  <c r="BP43" i="1"/>
  <c r="BP44" i="1"/>
  <c r="BP45" i="1"/>
  <c r="BP46" i="1"/>
  <c r="BP48" i="1"/>
  <c r="BP50" i="1"/>
  <c r="BP51" i="1"/>
  <c r="BP52" i="1"/>
  <c r="BP54" i="1"/>
  <c r="BP55" i="1"/>
  <c r="BP56" i="1"/>
  <c r="BP53" i="1"/>
  <c r="BP57" i="1"/>
  <c r="BP59" i="1"/>
  <c r="BP60" i="1"/>
  <c r="BP63" i="1"/>
  <c r="BP64" i="1"/>
  <c r="BP66" i="1"/>
  <c r="BP67" i="1"/>
  <c r="BP68" i="1"/>
  <c r="BP69" i="1"/>
  <c r="BP70" i="1"/>
  <c r="BP71" i="1"/>
  <c r="BP72" i="1"/>
  <c r="BP73" i="1"/>
  <c r="BP78" i="1"/>
  <c r="BP79" i="1"/>
  <c r="BP80" i="1"/>
  <c r="BP81" i="1"/>
  <c r="BP82" i="1"/>
  <c r="BP83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101" i="1"/>
  <c r="BP103" i="1"/>
  <c r="BP102" i="1"/>
  <c r="BP109" i="1"/>
  <c r="BP112" i="1"/>
  <c r="BP114" i="1"/>
  <c r="BP116" i="1"/>
  <c r="BP117" i="1"/>
  <c r="BP118" i="1"/>
  <c r="BP120" i="1"/>
  <c r="BP122" i="1"/>
  <c r="BP125" i="1"/>
  <c r="BP124" i="1"/>
  <c r="BP126" i="1"/>
  <c r="BP127" i="1"/>
  <c r="BP129" i="1"/>
  <c r="BP133" i="1"/>
  <c r="BP135" i="1"/>
  <c r="BP137" i="1"/>
  <c r="BP139" i="1"/>
  <c r="BP140" i="1"/>
  <c r="BP142" i="1"/>
  <c r="BP143" i="1"/>
  <c r="BP144" i="1"/>
  <c r="BP147" i="1"/>
  <c r="BP154" i="1"/>
  <c r="BP156" i="1"/>
  <c r="BP157" i="1"/>
  <c r="BP160" i="1"/>
  <c r="BP161" i="1"/>
  <c r="BP162" i="1"/>
  <c r="BP163" i="1"/>
  <c r="BP164" i="1"/>
  <c r="BP165" i="1"/>
  <c r="BP166" i="1"/>
  <c r="BP167" i="1"/>
  <c r="BP169" i="1"/>
  <c r="BP172" i="1"/>
  <c r="BP174" i="1"/>
  <c r="BP175" i="1"/>
  <c r="BP178" i="1"/>
  <c r="BP181" i="1"/>
  <c r="BP183" i="1"/>
  <c r="BP186" i="1"/>
  <c r="BP188" i="1"/>
  <c r="BP189" i="1"/>
  <c r="BP190" i="1"/>
  <c r="BP191" i="1"/>
  <c r="BP192" i="1"/>
  <c r="BU166" i="1"/>
  <c r="BU67" i="1"/>
  <c r="BU143" i="1"/>
  <c r="BU86" i="1"/>
  <c r="BU66" i="1"/>
  <c r="BU191" i="1"/>
  <c r="BU190" i="1"/>
  <c r="BU189" i="1"/>
  <c r="BU188" i="1"/>
  <c r="BU186" i="1"/>
  <c r="BU183" i="1"/>
  <c r="BU181" i="1"/>
  <c r="BU178" i="1"/>
  <c r="BU175" i="1"/>
  <c r="BU174" i="1"/>
  <c r="BU109" i="1"/>
  <c r="BU172" i="1"/>
  <c r="BU169" i="1"/>
  <c r="BU167" i="1"/>
  <c r="BU165" i="1"/>
  <c r="BU164" i="1"/>
  <c r="BU163" i="1"/>
  <c r="BU162" i="1"/>
  <c r="BU161" i="1"/>
  <c r="BU160" i="1"/>
  <c r="BU157" i="1"/>
  <c r="BU156" i="1"/>
  <c r="BU154" i="1"/>
  <c r="BU147" i="1"/>
  <c r="BU144" i="1"/>
  <c r="BU142" i="1"/>
  <c r="BU192" i="1"/>
  <c r="BU135" i="1"/>
  <c r="BU97" i="1"/>
  <c r="BU96" i="1"/>
  <c r="BU87" i="1"/>
  <c r="BU52" i="1"/>
  <c r="BU34" i="1"/>
  <c r="BU17" i="1"/>
  <c r="BU140" i="1"/>
  <c r="BU139" i="1"/>
  <c r="BU137" i="1"/>
  <c r="BU133" i="1"/>
  <c r="BU129" i="1"/>
  <c r="BU127" i="1"/>
  <c r="BU126" i="1"/>
  <c r="BU124" i="1"/>
  <c r="BU125" i="1"/>
  <c r="BU122" i="1"/>
  <c r="BU120" i="1"/>
  <c r="BU118" i="1"/>
  <c r="BU117" i="1"/>
  <c r="BU116" i="1"/>
  <c r="BU114" i="1"/>
  <c r="BU112" i="1"/>
  <c r="BU102" i="1"/>
  <c r="BU103" i="1"/>
  <c r="BU101" i="1"/>
  <c r="BU95" i="1"/>
  <c r="BU94" i="1"/>
  <c r="BU93" i="1"/>
  <c r="BU92" i="1"/>
  <c r="BU91" i="1"/>
  <c r="BU90" i="1"/>
  <c r="BU89" i="1"/>
  <c r="BU88" i="1"/>
  <c r="BU83" i="1"/>
  <c r="BU82" i="1"/>
  <c r="BU81" i="1"/>
  <c r="BU80" i="1"/>
  <c r="BU78" i="1"/>
  <c r="BU79" i="1"/>
  <c r="BU73" i="1"/>
  <c r="BU72" i="1"/>
  <c r="BU71" i="1"/>
  <c r="BU70" i="1"/>
  <c r="BU69" i="1"/>
  <c r="BU68" i="1"/>
  <c r="BU64" i="1"/>
  <c r="BU63" i="1"/>
  <c r="BU60" i="1"/>
  <c r="BU59" i="1"/>
  <c r="BU57" i="1"/>
  <c r="BU53" i="1"/>
  <c r="BU56" i="1"/>
  <c r="BU55" i="1"/>
  <c r="BU54" i="1"/>
  <c r="BU51" i="1"/>
  <c r="BU50" i="1"/>
  <c r="BU48" i="1"/>
  <c r="BU46" i="1"/>
  <c r="BU45" i="1"/>
  <c r="BU44" i="1"/>
  <c r="BU43" i="1"/>
  <c r="BU42" i="1"/>
  <c r="BU41" i="1"/>
  <c r="BU38" i="1"/>
  <c r="BU37" i="1"/>
  <c r="BU33" i="1"/>
  <c r="BU32" i="1"/>
  <c r="BU31" i="1"/>
  <c r="BU27" i="1"/>
  <c r="BU26" i="1"/>
  <c r="BU23" i="1"/>
  <c r="BU22" i="1"/>
  <c r="BU20" i="1"/>
  <c r="BU18" i="1"/>
  <c r="BU16" i="1"/>
  <c r="BU15" i="1"/>
  <c r="BU14" i="1"/>
  <c r="BU12" i="1"/>
  <c r="BU11" i="1"/>
  <c r="BU7" i="1"/>
  <c r="BY194" i="1"/>
  <c r="BX194" i="1"/>
  <c r="BW194" i="1"/>
  <c r="BV194" i="1"/>
  <c r="CN194" i="1"/>
  <c r="CM194" i="1"/>
  <c r="CL194" i="1"/>
  <c r="CK194" i="1"/>
  <c r="CJ194" i="1"/>
  <c r="CI194" i="1"/>
  <c r="CH194" i="1"/>
  <c r="CG194" i="1"/>
  <c r="CF194" i="1"/>
  <c r="CE194" i="1"/>
  <c r="CC194" i="1"/>
  <c r="CB194" i="1"/>
  <c r="CA194" i="1"/>
  <c r="BZ194" i="1"/>
  <c r="GQ194" i="1"/>
  <c r="GP194" i="1"/>
  <c r="GO194" i="1"/>
  <c r="GN194" i="1"/>
  <c r="GM194" i="1"/>
  <c r="GL194" i="1"/>
  <c r="GK194" i="1"/>
  <c r="GJ194" i="1"/>
  <c r="GI194" i="1"/>
  <c r="GH194" i="1"/>
  <c r="GG194" i="1"/>
  <c r="GF194" i="1"/>
  <c r="GE194" i="1"/>
  <c r="GD194" i="1"/>
  <c r="GC194" i="1"/>
  <c r="GB194" i="1"/>
  <c r="GA194" i="1"/>
  <c r="FZ194" i="1"/>
  <c r="FY194" i="1"/>
  <c r="FX194" i="1"/>
  <c r="FW194" i="1"/>
  <c r="FV194" i="1"/>
  <c r="FU194" i="1"/>
  <c r="FT194" i="1"/>
  <c r="FS194" i="1"/>
  <c r="FR194" i="1"/>
  <c r="FQ194" i="1"/>
  <c r="FP194" i="1"/>
  <c r="FO194" i="1"/>
  <c r="FN194" i="1"/>
  <c r="FM194" i="1"/>
  <c r="FL194" i="1"/>
  <c r="FK194" i="1"/>
  <c r="FJ194" i="1"/>
  <c r="FI194" i="1"/>
  <c r="FH194" i="1"/>
  <c r="FG194" i="1"/>
  <c r="FF194" i="1"/>
  <c r="FE194" i="1"/>
  <c r="FD194" i="1"/>
  <c r="FC194" i="1"/>
  <c r="FB194" i="1"/>
  <c r="FA194" i="1"/>
  <c r="EZ194" i="1"/>
  <c r="EY194" i="1"/>
  <c r="EX194" i="1"/>
  <c r="EW194" i="1"/>
  <c r="EV194" i="1"/>
  <c r="EU194" i="1"/>
  <c r="ET194" i="1"/>
  <c r="ES194" i="1"/>
  <c r="ER194" i="1"/>
  <c r="EQ194" i="1"/>
  <c r="EP194" i="1"/>
  <c r="EO194" i="1"/>
  <c r="EN194" i="1"/>
  <c r="EM194" i="1"/>
  <c r="EL194" i="1"/>
  <c r="EK194" i="1"/>
  <c r="EJ194" i="1"/>
  <c r="EI194" i="1"/>
  <c r="EH194" i="1"/>
  <c r="EG194" i="1"/>
  <c r="EF194" i="1"/>
  <c r="EE194" i="1"/>
  <c r="ED194" i="1"/>
  <c r="EC194" i="1"/>
  <c r="EB194" i="1"/>
  <c r="EA194" i="1"/>
  <c r="DZ194" i="1"/>
  <c r="DY194" i="1"/>
  <c r="DX194" i="1"/>
  <c r="DW194" i="1"/>
  <c r="DV194" i="1"/>
  <c r="DU194" i="1"/>
  <c r="DT194" i="1"/>
  <c r="DS194" i="1"/>
  <c r="DR194" i="1"/>
  <c r="DQ194" i="1"/>
  <c r="DP194" i="1"/>
  <c r="DO194" i="1"/>
  <c r="DN194" i="1"/>
  <c r="DM194" i="1"/>
  <c r="DL194" i="1"/>
  <c r="DK194" i="1"/>
  <c r="DJ194" i="1"/>
  <c r="DI194" i="1"/>
  <c r="DH194" i="1"/>
  <c r="DG194" i="1"/>
  <c r="DF194" i="1"/>
  <c r="DE194" i="1"/>
  <c r="DD194" i="1"/>
  <c r="DC194" i="1"/>
  <c r="DB194" i="1"/>
  <c r="DA194" i="1"/>
  <c r="CZ194" i="1"/>
  <c r="CY194" i="1"/>
  <c r="CX194" i="1"/>
  <c r="CW194" i="1"/>
  <c r="CV194" i="1"/>
  <c r="CU194" i="1"/>
  <c r="CT194" i="1"/>
  <c r="CP194" i="1"/>
  <c r="CS194" i="1"/>
  <c r="CR194" i="1"/>
  <c r="CQ194" i="1"/>
  <c r="CO194" i="1"/>
  <c r="AR194" i="1"/>
  <c r="AK194" i="1"/>
  <c r="AH194" i="1"/>
  <c r="AB195" i="1" l="1"/>
  <c r="AB194" i="1"/>
  <c r="BP194" i="1"/>
  <c r="AV194" i="1"/>
  <c r="BU194" i="1"/>
  <c r="BK194" i="1"/>
  <c r="BF194" i="1"/>
  <c r="BA194" i="1"/>
  <c r="AQ194" i="1"/>
  <c r="AL194" i="1"/>
  <c r="AG194" i="1"/>
</calcChain>
</file>

<file path=xl/sharedStrings.xml><?xml version="1.0" encoding="utf-8"?>
<sst xmlns="http://schemas.openxmlformats.org/spreadsheetml/2006/main" count="244" uniqueCount="243">
  <si>
    <t>Jurisdiction</t>
  </si>
  <si>
    <t>TOTALS</t>
  </si>
  <si>
    <t>Adair</t>
  </si>
  <si>
    <t>Evansdale</t>
  </si>
  <si>
    <t>Cedar Falls</t>
  </si>
  <si>
    <t>Waterloo</t>
  </si>
  <si>
    <t>Boone</t>
  </si>
  <si>
    <t>Mason City</t>
  </si>
  <si>
    <t>Clear Lake</t>
  </si>
  <si>
    <t>Osceola</t>
  </si>
  <si>
    <t>McGregor</t>
  </si>
  <si>
    <t>Guttenberg</t>
  </si>
  <si>
    <t>Clinton</t>
  </si>
  <si>
    <t>Burlington</t>
  </si>
  <si>
    <t>Wahpeton</t>
  </si>
  <si>
    <t>Arnolds Park</t>
  </si>
  <si>
    <t>Spirit Lake</t>
  </si>
  <si>
    <t>Okoboji</t>
  </si>
  <si>
    <t>Dickinson County</t>
  </si>
  <si>
    <t>Dyersville</t>
  </si>
  <si>
    <t>Dubuque</t>
  </si>
  <si>
    <t>Altoona</t>
  </si>
  <si>
    <t>Ames</t>
  </si>
  <si>
    <t>Ankeny</t>
  </si>
  <si>
    <t>Bellevue</t>
  </si>
  <si>
    <t>Bettendorf</t>
  </si>
  <si>
    <t>Bondurant</t>
  </si>
  <si>
    <t>Carter Lake</t>
  </si>
  <si>
    <t>Cedar Rapids</t>
  </si>
  <si>
    <t>Clive</t>
  </si>
  <si>
    <t>Coralville</t>
  </si>
  <si>
    <t>Council Bluffs</t>
  </si>
  <si>
    <t>Davenport</t>
  </si>
  <si>
    <t>Decorah</t>
  </si>
  <si>
    <t>Des Moines</t>
  </si>
  <si>
    <t>Elk Horn</t>
  </si>
  <si>
    <t>Fort Dodge</t>
  </si>
  <si>
    <t>Fort Madison</t>
  </si>
  <si>
    <t>Grinnell</t>
  </si>
  <si>
    <t>Indianola</t>
  </si>
  <si>
    <t>Iowa City</t>
  </si>
  <si>
    <t>Iowa County</t>
  </si>
  <si>
    <t>Johnston</t>
  </si>
  <si>
    <t>Keokuk</t>
  </si>
  <si>
    <t>Lee County</t>
  </si>
  <si>
    <t>Marion</t>
  </si>
  <si>
    <t>Marshalltown</t>
  </si>
  <si>
    <t>Missouri Valley</t>
  </si>
  <si>
    <t>Muscatine</t>
  </si>
  <si>
    <t>Newton</t>
  </si>
  <si>
    <t>Oskaloosa</t>
  </si>
  <si>
    <t>Ottumwa</t>
  </si>
  <si>
    <t>Pella</t>
  </si>
  <si>
    <t>Polk County</t>
  </si>
  <si>
    <t>Sergeant Bluff</t>
  </si>
  <si>
    <t>Sioux Center</t>
  </si>
  <si>
    <t>Sioux City</t>
  </si>
  <si>
    <t>Story City</t>
  </si>
  <si>
    <t>Toledo</t>
  </si>
  <si>
    <t>Urbandale</t>
  </si>
  <si>
    <t>West Des Moines</t>
  </si>
  <si>
    <t>West Union</t>
  </si>
  <si>
    <t>Williamsburg</t>
  </si>
  <si>
    <t>Windsor Heights</t>
  </si>
  <si>
    <t>Annual FY99</t>
  </si>
  <si>
    <t>Annual FY98</t>
  </si>
  <si>
    <t>Annual FY97</t>
  </si>
  <si>
    <t>Annual FY96</t>
  </si>
  <si>
    <t>Annual FY95</t>
  </si>
  <si>
    <t>Annual FY94</t>
  </si>
  <si>
    <t>Annual FY93</t>
  </si>
  <si>
    <t>Annual FY92</t>
  </si>
  <si>
    <t>Annual FY91</t>
  </si>
  <si>
    <t>Annual FY90</t>
  </si>
  <si>
    <t>Annual FY89</t>
  </si>
  <si>
    <t>Annual FY88</t>
  </si>
  <si>
    <t>Annual FY87</t>
  </si>
  <si>
    <t>Annual FY86</t>
  </si>
  <si>
    <t>Annual FY85</t>
  </si>
  <si>
    <t>Annual FY84</t>
  </si>
  <si>
    <t>Annual FY83</t>
  </si>
  <si>
    <t>Annual FY00</t>
  </si>
  <si>
    <t>Maquoketa</t>
  </si>
  <si>
    <t>Walcott</t>
  </si>
  <si>
    <t>Annual FY01</t>
  </si>
  <si>
    <t>Anamosa</t>
  </si>
  <si>
    <t>Monticello</t>
  </si>
  <si>
    <t>Forest City</t>
  </si>
  <si>
    <t>Annual FY02</t>
  </si>
  <si>
    <t>Annual FY82</t>
  </si>
  <si>
    <t>Charles City</t>
  </si>
  <si>
    <t>Denison</t>
  </si>
  <si>
    <t>Winterset</t>
  </si>
  <si>
    <t>Annual FY81</t>
  </si>
  <si>
    <t>Effective</t>
  </si>
  <si>
    <t>Jefferson</t>
  </si>
  <si>
    <t>Fairfield</t>
  </si>
  <si>
    <t>Spencer</t>
  </si>
  <si>
    <t>Avoca</t>
  </si>
  <si>
    <t>Eldridge</t>
  </si>
  <si>
    <t>Nevada</t>
  </si>
  <si>
    <t>Sheldon</t>
  </si>
  <si>
    <t>Stuart</t>
  </si>
  <si>
    <t>Annual FY03</t>
  </si>
  <si>
    <t>Algona</t>
  </si>
  <si>
    <t>Cherokee</t>
  </si>
  <si>
    <t>Clayton County</t>
  </si>
  <si>
    <t>Creston</t>
  </si>
  <si>
    <t>Franklin County</t>
  </si>
  <si>
    <t>Hamilton County</t>
  </si>
  <si>
    <t>Hampton</t>
  </si>
  <si>
    <t>Harlan</t>
  </si>
  <si>
    <t>Jones County</t>
  </si>
  <si>
    <t>Shelby County</t>
  </si>
  <si>
    <t>Storm Lake</t>
  </si>
  <si>
    <t>West Bend</t>
  </si>
  <si>
    <t>Annual FY04</t>
  </si>
  <si>
    <t>Colfax</t>
  </si>
  <si>
    <t>Waverly</t>
  </si>
  <si>
    <t>Iowa Falls</t>
  </si>
  <si>
    <t>Mount Vernon</t>
  </si>
  <si>
    <t>Grimes</t>
  </si>
  <si>
    <t>Carlisle</t>
  </si>
  <si>
    <t>Pleasant Hill</t>
  </si>
  <si>
    <t>Annual FY05</t>
  </si>
  <si>
    <t>Maharishi Vedic City</t>
  </si>
  <si>
    <t>Appanoose County</t>
  </si>
  <si>
    <t>Centerville</t>
  </si>
  <si>
    <t>Independence</t>
  </si>
  <si>
    <t>Keosauqua</t>
  </si>
  <si>
    <t>Knoxville</t>
  </si>
  <si>
    <t>Orange City</t>
  </si>
  <si>
    <t>Worth County</t>
  </si>
  <si>
    <t>Cantril</t>
  </si>
  <si>
    <t>Emmetsburg</t>
  </si>
  <si>
    <t>Ida Grove</t>
  </si>
  <si>
    <t>Perry</t>
  </si>
  <si>
    <t>Estherville</t>
  </si>
  <si>
    <t>Strawberry Point</t>
  </si>
  <si>
    <t>Annual FY06</t>
  </si>
  <si>
    <t>Annual FY07</t>
  </si>
  <si>
    <t>Fremont County</t>
  </si>
  <si>
    <t>West Burlington</t>
  </si>
  <si>
    <t>Cresco</t>
  </si>
  <si>
    <t>Mount Ayr</t>
  </si>
  <si>
    <t>Powesheik County</t>
  </si>
  <si>
    <t>Riverside</t>
  </si>
  <si>
    <t>Shenandoah</t>
  </si>
  <si>
    <t>Oelwein</t>
  </si>
  <si>
    <t>Osage</t>
  </si>
  <si>
    <t>Bloomfield</t>
  </si>
  <si>
    <t>Carroll</t>
  </si>
  <si>
    <t>Clarinda</t>
  </si>
  <si>
    <t>Manchester</t>
  </si>
  <si>
    <t>Norwalk</t>
  </si>
  <si>
    <t>Walnut</t>
  </si>
  <si>
    <t>Webster City</t>
  </si>
  <si>
    <t>North Liberty</t>
  </si>
  <si>
    <t>Annual FY08</t>
  </si>
  <si>
    <t>Annual FY09</t>
  </si>
  <si>
    <t>Lisbon</t>
  </si>
  <si>
    <t>Shelby</t>
  </si>
  <si>
    <t>Tiffin</t>
  </si>
  <si>
    <t>Mitchell County</t>
  </si>
  <si>
    <t>Annual FY10</t>
  </si>
  <si>
    <t>Chariton</t>
  </si>
  <si>
    <t>Sibley</t>
  </si>
  <si>
    <t>Lake View</t>
  </si>
  <si>
    <t>Lynnville</t>
  </si>
  <si>
    <t>Waukee</t>
  </si>
  <si>
    <t>Pocahontas</t>
  </si>
  <si>
    <t>Annual FY11</t>
  </si>
  <si>
    <t>Madison County</t>
  </si>
  <si>
    <t>Atlantic</t>
  </si>
  <si>
    <t>Eldora</t>
  </si>
  <si>
    <t>Holstein</t>
  </si>
  <si>
    <t>Lansing</t>
  </si>
  <si>
    <t>Greenfield</t>
  </si>
  <si>
    <t>Lyon County</t>
  </si>
  <si>
    <t>Payment Date</t>
  </si>
  <si>
    <t>Waukon</t>
  </si>
  <si>
    <t>Clarion</t>
  </si>
  <si>
    <t>Dows</t>
  </si>
  <si>
    <t>Elkader</t>
  </si>
  <si>
    <t>Eagle Grove</t>
  </si>
  <si>
    <t>Humboldt</t>
  </si>
  <si>
    <t>Marquette</t>
  </si>
  <si>
    <t>Milford</t>
  </si>
  <si>
    <t>Marcus</t>
  </si>
  <si>
    <t>Hotel and Motel Quarterly Distribution Summary</t>
  </si>
  <si>
    <t>Annual FY12</t>
  </si>
  <si>
    <t>Red Oak</t>
  </si>
  <si>
    <t>Fredericksburg</t>
  </si>
  <si>
    <t>New Hampton</t>
  </si>
  <si>
    <t>Annual FY13</t>
  </si>
  <si>
    <t>Annual FY14</t>
  </si>
  <si>
    <t>Bedford</t>
  </si>
  <si>
    <t>Polk City</t>
  </si>
  <si>
    <t>Lamoni</t>
  </si>
  <si>
    <t>Underwood</t>
  </si>
  <si>
    <t>Annual FY15</t>
  </si>
  <si>
    <t>Albia</t>
  </si>
  <si>
    <t>Mount Pleasant</t>
  </si>
  <si>
    <t>Onawa</t>
  </si>
  <si>
    <t>CK</t>
  </si>
  <si>
    <t>Annual FY16</t>
  </si>
  <si>
    <t>Current FY through FY1982</t>
  </si>
  <si>
    <t>Le Mars</t>
  </si>
  <si>
    <t>Osceola County</t>
  </si>
  <si>
    <t>Annual FY17</t>
  </si>
  <si>
    <t>Manning</t>
  </si>
  <si>
    <t>Adel</t>
  </si>
  <si>
    <t>Garner</t>
  </si>
  <si>
    <t>Annual FY18</t>
  </si>
  <si>
    <t>Corning</t>
  </si>
  <si>
    <t>Parkersburg</t>
  </si>
  <si>
    <t>Washington</t>
  </si>
  <si>
    <t>West Okoboji</t>
  </si>
  <si>
    <t>Le Claire</t>
  </si>
  <si>
    <t>West Branch</t>
  </si>
  <si>
    <t>Cerro Gordo County</t>
  </si>
  <si>
    <t>Riceville</t>
  </si>
  <si>
    <t>Vinton</t>
  </si>
  <si>
    <t>Adams County</t>
  </si>
  <si>
    <t>Primghar</t>
  </si>
  <si>
    <t>Amana Colonies in Land Use Dist</t>
  </si>
  <si>
    <t>Annual FY19</t>
  </si>
  <si>
    <t>Sum of Annual FY19</t>
  </si>
  <si>
    <t>Sum of Annual FY18</t>
  </si>
  <si>
    <t>Sum of Annual FY17</t>
  </si>
  <si>
    <t>Sum of Annual FY16</t>
  </si>
  <si>
    <t>Sum of Annual FY15</t>
  </si>
  <si>
    <t>Sum of Annual FY14</t>
  </si>
  <si>
    <t>Row Labels</t>
  </si>
  <si>
    <t>Grand Total</t>
  </si>
  <si>
    <t>University Heights</t>
  </si>
  <si>
    <t>Annual FY20</t>
  </si>
  <si>
    <t>Rock Valley</t>
  </si>
  <si>
    <t>Leon</t>
  </si>
  <si>
    <t>De Soto</t>
  </si>
  <si>
    <t>De Witt</t>
  </si>
  <si>
    <t>Y/Y</t>
  </si>
  <si>
    <t>10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</si>
</sst>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"/>
    <numFmt numFmtId="165" formatCode="[$-409]mmm\-yy;@"/>
  </numFmts>
  <fonts count="16" x14ac:knownFonts="1">
    <font>
      <sz val="11"/>
      <name val="Arial"/>
    </font>
    <font>
      <sz val="11"/>
      <name val="Arial"/>
      <family val="2"/>
    </font>
    <font>
      <sz val="11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62"/>
      <name val="Arial"/>
      <family val="2"/>
    </font>
    <font>
      <sz val="18"/>
      <color indexed="9"/>
      <name val="Arial"/>
      <family val="2"/>
    </font>
    <font>
      <sz val="1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4" fontId="2" fillId="0" borderId="0" xfId="0" applyNumberFormat="1" applyFont="1"/>
    <xf numFmtId="40" fontId="2" fillId="0" borderId="0" xfId="0" applyNumberFormat="1" applyFont="1"/>
    <xf numFmtId="4" fontId="2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0" fontId="2" fillId="0" borderId="0" xfId="0" applyNumberFormat="1" applyFont="1" applyFill="1"/>
    <xf numFmtId="40" fontId="2" fillId="0" borderId="0" xfId="0" applyNumberFormat="1" applyFont="1" applyAlignment="1"/>
    <xf numFmtId="165" fontId="5" fillId="0" borderId="1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/>
    <xf numFmtId="4" fontId="3" fillId="0" borderId="0" xfId="0" applyNumberFormat="1" applyFont="1" applyFill="1"/>
    <xf numFmtId="0" fontId="7" fillId="0" borderId="0" xfId="0" applyFont="1" applyFill="1" applyAlignment="1">
      <alignment horizontal="left"/>
    </xf>
    <xf numFmtId="0" fontId="4" fillId="0" borderId="0" xfId="0" applyFont="1" applyFill="1"/>
    <xf numFmtId="4" fontId="4" fillId="0" borderId="0" xfId="0" applyNumberFormat="1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4" fontId="9" fillId="0" borderId="0" xfId="0" applyNumberFormat="1" applyFont="1" applyFill="1"/>
    <xf numFmtId="39" fontId="2" fillId="0" borderId="0" xfId="0" applyNumberFormat="1" applyFont="1"/>
    <xf numFmtId="14" fontId="10" fillId="0" borderId="0" xfId="0" quotePrefix="1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/>
    <xf numFmtId="39" fontId="2" fillId="0" borderId="0" xfId="0" applyNumberFormat="1" applyFont="1" applyAlignment="1"/>
    <xf numFmtId="39" fontId="2" fillId="0" borderId="0" xfId="0" applyNumberFormat="1" applyFont="1" applyFill="1"/>
    <xf numFmtId="39" fontId="2" fillId="0" borderId="0" xfId="0" applyNumberFormat="1" applyFont="1" applyFill="1" applyAlignment="1"/>
    <xf numFmtId="39" fontId="2" fillId="2" borderId="3" xfId="1" applyNumberFormat="1" applyFont="1" applyFill="1" applyBorder="1" applyAlignment="1"/>
    <xf numFmtId="39" fontId="2" fillId="2" borderId="0" xfId="1" applyNumberFormat="1" applyFont="1" applyFill="1" applyAlignment="1"/>
    <xf numFmtId="39" fontId="2" fillId="2" borderId="3" xfId="0" applyNumberFormat="1" applyFont="1" applyFill="1" applyBorder="1" applyAlignment="1"/>
    <xf numFmtId="39" fontId="2" fillId="2" borderId="0" xfId="0" applyNumberFormat="1" applyFont="1" applyFill="1" applyAlignment="1"/>
    <xf numFmtId="39" fontId="0" fillId="2" borderId="0" xfId="0" applyNumberFormat="1" applyFill="1" applyAlignment="1"/>
    <xf numFmtId="39" fontId="2" fillId="0" borderId="0" xfId="1" applyNumberFormat="1" applyFont="1" applyAlignment="1"/>
    <xf numFmtId="39" fontId="2" fillId="2" borderId="4" xfId="1" applyNumberFormat="1" applyFont="1" applyFill="1" applyBorder="1" applyAlignment="1"/>
    <xf numFmtId="39" fontId="2" fillId="2" borderId="4" xfId="0" applyNumberFormat="1" applyFont="1" applyFill="1" applyBorder="1" applyAlignment="1"/>
    <xf numFmtId="39" fontId="2" fillId="0" borderId="4" xfId="0" applyNumberFormat="1" applyFont="1" applyFill="1" applyBorder="1" applyAlignment="1"/>
    <xf numFmtId="39" fontId="2" fillId="2" borderId="0" xfId="0" applyNumberFormat="1" applyFont="1" applyFill="1" applyBorder="1" applyAlignment="1"/>
    <xf numFmtId="39" fontId="2" fillId="2" borderId="1" xfId="0" applyNumberFormat="1" applyFont="1" applyFill="1" applyBorder="1" applyAlignment="1"/>
    <xf numFmtId="39" fontId="2" fillId="2" borderId="5" xfId="0" applyNumberFormat="1" applyFont="1" applyFill="1" applyBorder="1" applyAlignment="1"/>
    <xf numFmtId="39" fontId="2" fillId="2" borderId="6" xfId="0" applyNumberFormat="1" applyFont="1" applyFill="1" applyBorder="1" applyAlignment="1"/>
    <xf numFmtId="39" fontId="2" fillId="0" borderId="5" xfId="0" applyNumberFormat="1" applyFont="1" applyFill="1" applyBorder="1" applyAlignment="1"/>
    <xf numFmtId="39" fontId="2" fillId="0" borderId="7" xfId="0" applyNumberFormat="1" applyFont="1" applyFill="1" applyBorder="1" applyAlignment="1"/>
    <xf numFmtId="39" fontId="2" fillId="2" borderId="7" xfId="0" applyNumberFormat="1" applyFont="1" applyFill="1" applyBorder="1" applyAlignment="1"/>
    <xf numFmtId="0" fontId="2" fillId="2" borderId="0" xfId="0" applyFont="1" applyFill="1" applyAlignment="1"/>
    <xf numFmtId="40" fontId="2" fillId="2" borderId="0" xfId="0" applyNumberFormat="1" applyFont="1" applyFill="1" applyAlignment="1"/>
    <xf numFmtId="0" fontId="2" fillId="0" borderId="0" xfId="0" applyFont="1" applyAlignment="1"/>
    <xf numFmtId="4" fontId="2" fillId="2" borderId="0" xfId="0" applyNumberFormat="1" applyFont="1" applyFill="1" applyAlignment="1"/>
    <xf numFmtId="14" fontId="10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43" fontId="2" fillId="0" borderId="0" xfId="1" applyFont="1" applyAlignment="1">
      <alignment horizontal="center"/>
    </xf>
    <xf numFmtId="40" fontId="1" fillId="0" borderId="0" xfId="0" applyNumberFormat="1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Fill="1"/>
    <xf numFmtId="43" fontId="2" fillId="0" borderId="0" xfId="1" applyFont="1" applyFill="1" applyAlignment="1"/>
    <xf numFmtId="0" fontId="2" fillId="3" borderId="0" xfId="0" applyFont="1" applyFill="1"/>
    <xf numFmtId="0" fontId="1" fillId="3" borderId="0" xfId="0" applyFont="1" applyFill="1"/>
    <xf numFmtId="43" fontId="1" fillId="0" borderId="0" xfId="1" applyFont="1" applyAlignment="1">
      <alignment horizontal="center"/>
    </xf>
    <xf numFmtId="43" fontId="2" fillId="0" borderId="0" xfId="1" applyFont="1" applyFill="1" applyAlignment="1">
      <alignment horizontal="right"/>
    </xf>
    <xf numFmtId="43" fontId="1" fillId="0" borderId="0" xfId="1" applyFont="1" applyAlignment="1">
      <alignment horizontal="right"/>
    </xf>
    <xf numFmtId="43" fontId="3" fillId="0" borderId="0" xfId="1" applyFont="1" applyFill="1" applyAlignment="1">
      <alignment horizontal="right"/>
    </xf>
    <xf numFmtId="43" fontId="4" fillId="0" borderId="0" xfId="1" applyFont="1" applyFill="1" applyAlignment="1">
      <alignment horizontal="right"/>
    </xf>
    <xf numFmtId="43" fontId="9" fillId="0" borderId="0" xfId="1" applyFont="1" applyFill="1" applyAlignment="1">
      <alignment horizontal="right"/>
    </xf>
    <xf numFmtId="14" fontId="10" fillId="0" borderId="0" xfId="1" applyNumberFormat="1" applyFont="1" applyFill="1" applyAlignment="1">
      <alignment horizontal="right"/>
    </xf>
    <xf numFmtId="14" fontId="10" fillId="0" borderId="0" xfId="1" quotePrefix="1" applyNumberFormat="1" applyFont="1" applyAlignment="1">
      <alignment horizontal="right"/>
    </xf>
    <xf numFmtId="43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right"/>
    </xf>
    <xf numFmtId="43" fontId="2" fillId="0" borderId="0" xfId="0" applyNumberFormat="1" applyFont="1" applyFill="1"/>
    <xf numFmtId="43" fontId="1" fillId="0" borderId="0" xfId="0" applyNumberFormat="1" applyFont="1" applyAlignment="1">
      <alignment horizontal="right"/>
    </xf>
    <xf numFmtId="43" fontId="2" fillId="0" borderId="0" xfId="0" applyNumberFormat="1" applyFont="1"/>
    <xf numFmtId="39" fontId="2" fillId="0" borderId="4" xfId="1" applyNumberFormat="1" applyFont="1" applyBorder="1" applyAlignment="1">
      <alignment horizontal="right"/>
    </xf>
    <xf numFmtId="40" fontId="2" fillId="0" borderId="5" xfId="0" applyNumberFormat="1" applyFont="1" applyFill="1" applyBorder="1"/>
    <xf numFmtId="2" fontId="2" fillId="0" borderId="0" xfId="0" applyNumberFormat="1" applyFont="1" applyFill="1"/>
    <xf numFmtId="4" fontId="2" fillId="0" borderId="0" xfId="0" applyNumberFormat="1" applyFont="1" applyAlignment="1">
      <alignment horizontal="right"/>
    </xf>
    <xf numFmtId="4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7" fillId="0" borderId="0" xfId="1" applyNumberFormat="1" applyFont="1" applyFill="1" applyAlignment="1">
      <alignment horizontal="right"/>
    </xf>
    <xf numFmtId="43" fontId="9" fillId="0" borderId="0" xfId="1" applyFont="1" applyAlignment="1">
      <alignment horizontal="right"/>
    </xf>
    <xf numFmtId="165" fontId="8" fillId="0" borderId="0" xfId="0" applyNumberFormat="1" applyFont="1" applyAlignment="1">
      <alignment horizontal="center"/>
    </xf>
    <xf numFmtId="43" fontId="9" fillId="0" borderId="0" xfId="1" applyFont="1" applyAlignment="1">
      <alignment horizontal="center"/>
    </xf>
    <xf numFmtId="164" fontId="9" fillId="0" borderId="0" xfId="0" applyNumberFormat="1" applyFont="1" applyAlignment="1">
      <alignment horizontal="center"/>
    </xf>
    <xf numFmtId="40" fontId="9" fillId="0" borderId="0" xfId="0" applyNumberFormat="1" applyFont="1" applyAlignment="1">
      <alignment horizontal="right"/>
    </xf>
    <xf numFmtId="0" fontId="9" fillId="0" borderId="0" xfId="0" applyFont="1"/>
    <xf numFmtId="0" fontId="11" fillId="0" borderId="0" xfId="0" applyFont="1" applyFill="1"/>
    <xf numFmtId="0" fontId="12" fillId="0" borderId="0" xfId="0" applyFont="1" applyFill="1"/>
    <xf numFmtId="0" fontId="12" fillId="0" borderId="0" xfId="0" applyFont="1"/>
    <xf numFmtId="40" fontId="12" fillId="0" borderId="0" xfId="0" applyNumberFormat="1" applyFont="1" applyAlignment="1">
      <alignment horizontal="right"/>
    </xf>
    <xf numFmtId="43" fontId="12" fillId="0" borderId="0" xfId="0" applyNumberFormat="1" applyFont="1"/>
    <xf numFmtId="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43" fontId="1" fillId="0" borderId="0" xfId="1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43" fontId="2" fillId="0" borderId="0" xfId="1" applyFont="1"/>
    <xf numFmtId="0" fontId="13" fillId="0" borderId="0" xfId="0" applyFont="1" applyFill="1"/>
    <xf numFmtId="43" fontId="1" fillId="0" borderId="0" xfId="0" applyNumberFormat="1" applyFont="1"/>
    <xf numFmtId="9" fontId="15" fillId="0" borderId="0" xfId="2" applyFont="1" applyAlignment="1">
      <alignment horizontal="left"/>
    </xf>
    <xf numFmtId="43" fontId="2" fillId="4" borderId="0" xfId="1" applyFont="1" applyFill="1" applyAlignment="1">
      <alignment horizontal="center"/>
    </xf>
    <xf numFmtId="43" fontId="2" fillId="5" borderId="0" xfId="1" applyFont="1" applyFill="1" applyAlignment="1">
      <alignment horizontal="center"/>
    </xf>
    <xf numFmtId="39" fontId="2" fillId="0" borderId="0" xfId="0" applyNumberFormat="1" applyFont="1" applyBorder="1" applyAlignment="1"/>
    <xf numFmtId="43" fontId="2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40" fontId="1" fillId="0" borderId="0" xfId="0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ate of Iowa" refreshedDate="43448.546770717592" createdVersion="4" refreshedVersion="4" minRefreshableVersion="3" recordCount="183" xr:uid="{00000000-000A-0000-FFFF-FFFF02000000}">
  <cacheSource type="worksheet">
    <worksheetSource ref="A6:GQ192" sheet="HtMtHist"/>
  </cacheSource>
  <cacheFields count="194">
    <cacheField name="Jurisdiction" numFmtId="0">
      <sharedItems count="183">
        <s v="Adair"/>
        <s v="Adams County"/>
        <s v="Adel"/>
        <s v="Albia"/>
        <s v="Algona"/>
        <s v="Altoona"/>
        <s v="Amana Colonies in Land Use Dist"/>
        <s v="Ames"/>
        <s v="Anamosa"/>
        <s v="Ankeny"/>
        <s v="Appanoose County"/>
        <s v="Arnolds Park"/>
        <s v="Atlantic"/>
        <s v="Avoca"/>
        <s v="Bedford"/>
        <s v="Bellevue"/>
        <s v="Bettendorf"/>
        <s v="Bloomfield"/>
        <s v="Bondurant"/>
        <s v="Boone"/>
        <s v="Burlington"/>
        <s v="Cantril"/>
        <s v="Carlisle"/>
        <s v="Carroll"/>
        <s v="Carter Lake"/>
        <s v="Cedar Falls"/>
        <s v="Cedar Rapids"/>
        <s v="Centerville"/>
        <s v="Cerro Gordo County"/>
        <s v="Chariton"/>
        <s v="Charles City"/>
        <s v="Cherokee"/>
        <s v="Clarinda"/>
        <s v="Clarion"/>
        <s v="Clayton County"/>
        <s v="Clear Lake"/>
        <s v="Clinton"/>
        <s v="Clive"/>
        <s v="Colfax"/>
        <s v="Coralville"/>
        <s v="Corning"/>
        <s v="Council Bluffs"/>
        <s v="Cresco"/>
        <s v="Creston"/>
        <s v="Davenport"/>
        <s v="Decorah"/>
        <s v="Denison"/>
        <s v="Des Moines"/>
        <s v="DeSoto"/>
        <s v="Dewitt"/>
        <s v="Dickinson County"/>
        <s v="Dows"/>
        <s v="Dubuque"/>
        <s v="Dyersville"/>
        <s v="Eagle Grove"/>
        <s v="Eldora"/>
        <s v="Eldridge"/>
        <s v="Elk Horn"/>
        <s v="Elkader"/>
        <s v="Emmetsburg"/>
        <s v="Estherville"/>
        <s v="Evansdale"/>
        <s v="Fairfield"/>
        <s v="Forest City"/>
        <s v="Fort Dodge"/>
        <s v="Fort Madison"/>
        <s v="Franklin County"/>
        <s v="Fredericksburg"/>
        <s v="Fremont County"/>
        <s v="Garner"/>
        <s v="Greenfield"/>
        <s v="Grimes"/>
        <s v="Grinnell"/>
        <s v="Guttenberg"/>
        <s v="Hamilton County"/>
        <s v="Hampton"/>
        <s v="Harlan"/>
        <s v="Holstein"/>
        <s v="Humboldt"/>
        <s v="Ida Grove"/>
        <s v="Independence"/>
        <s v="Indianola"/>
        <s v="Iowa City"/>
        <s v="Iowa County"/>
        <s v="Iowa Falls"/>
        <s v="Jefferson"/>
        <s v="Johnston"/>
        <s v="Jones County"/>
        <s v="Keokuk"/>
        <s v="Keosauqua"/>
        <s v="Knoxville"/>
        <s v="Lake View"/>
        <s v="Lamoni"/>
        <s v="Lansing"/>
        <s v="Le Claire"/>
        <s v="Le Mars"/>
        <s v="Lee County"/>
        <s v="Lisbon"/>
        <s v="Lynnville"/>
        <s v="Lyon County"/>
        <s v="Madison County"/>
        <s v="Maharishi Vedic City"/>
        <s v="Manchester"/>
        <s v="Manning"/>
        <s v="Maquoketa"/>
        <s v="Marcus"/>
        <s v="Marion"/>
        <s v="Marquette"/>
        <s v="Marshalltown"/>
        <s v="Mason City"/>
        <s v="McGregor"/>
        <s v="Milford"/>
        <s v="Missouri Valley"/>
        <s v="Mitchell County"/>
        <s v="Monticello"/>
        <s v="Mount Ayr"/>
        <s v="Mount Pleasant"/>
        <s v="Mount Vernon"/>
        <s v="Muscatine"/>
        <s v="Nevada"/>
        <s v="New Hampton"/>
        <s v="Newton"/>
        <s v="North Liberty"/>
        <s v="Norwalk"/>
        <s v="Oelwein"/>
        <s v="Okoboji"/>
        <s v="Onawa"/>
        <s v="Orange City"/>
        <s v="Osage"/>
        <s v="Osceola"/>
        <s v="Osceola County"/>
        <s v="Oskaloosa"/>
        <s v="Ottumwa"/>
        <s v="Parkersburg"/>
        <s v="Pella"/>
        <s v="Perry"/>
        <s v="Pleasant Hill"/>
        <s v="Pocahontas"/>
        <s v="Polk City"/>
        <s v="Polk County"/>
        <s v="Powesheik County"/>
        <s v="Primghar"/>
        <s v="Red Oak"/>
        <s v="Riceville"/>
        <s v="Riverside"/>
        <s v="Sergeant Bluff"/>
        <s v="Shelby"/>
        <s v="Shelby County"/>
        <s v="Sheldon"/>
        <s v="Shenandoah"/>
        <s v="Sibley"/>
        <s v="Sioux Center"/>
        <s v="Sioux City"/>
        <s v="Spencer"/>
        <s v="Spirit Lake"/>
        <s v="Storm Lake"/>
        <s v="Story City"/>
        <s v="Strawberry Point"/>
        <s v="Stuart"/>
        <s v="Tiffin"/>
        <s v="Toledo"/>
        <s v="Underwood"/>
        <s v="Urbandale"/>
        <s v="Vinton"/>
        <s v="Wahpeton"/>
        <s v="Walcott"/>
        <s v="Walnut"/>
        <s v="Washington"/>
        <s v="Waterloo"/>
        <s v="Waukee"/>
        <s v="Waukon"/>
        <s v="Waverly"/>
        <s v="Webster City"/>
        <s v="West Bend"/>
        <s v="West Branch"/>
        <s v="West Burlington"/>
        <s v="West Des Moines"/>
        <s v="West Okoboji"/>
        <s v="West Union"/>
        <s v="Williamsburg"/>
        <s v="Windsor Heights"/>
        <s v="Winterset"/>
        <s v="Worth County"/>
      </sharedItems>
    </cacheField>
    <cacheField name="Effective" numFmtId="164">
      <sharedItems containsSemiMixedTypes="0" containsNonDate="0" containsDate="1" containsString="0" minDate="1979-04-01T00:00:00" maxDate="2019-01-02T00:00:00"/>
    </cacheField>
    <cacheField name="Annual FY19" numFmtId="43">
      <sharedItems containsSemiMixedTypes="0" containsString="0" containsNumber="1" minValue="0" maxValue="2059756.98" count="172">
        <n v="11433.9"/>
        <n v="0"/>
        <n v="10459.049999999999"/>
        <n v="51599.71"/>
        <n v="527400.46"/>
        <n v="25598.23"/>
        <n v="832048.74"/>
        <n v="27035.47"/>
        <n v="479561.24"/>
        <n v="111221.32"/>
        <n v="294818.53000000003"/>
        <n v="23260.68"/>
        <n v="35369.39"/>
        <n v="476.14"/>
        <n v="20321.8"/>
        <n v="224403.18"/>
        <n v="9430.33"/>
        <n v="59393.78"/>
        <n v="262852.93"/>
        <n v="108.01"/>
        <n v="62391.14"/>
        <n v="157892.39000000001"/>
        <n v="255353.93"/>
        <n v="1098445.3999999999"/>
        <n v="29648.36"/>
        <n v="5100.97"/>
        <n v="9229.7099999999991"/>
        <n v="46128.74"/>
        <n v="28208.29"/>
        <n v="22583.19"/>
        <n v="17705.099999999999"/>
        <n v="10982.51"/>
        <n v="146198.01"/>
        <n v="122531.71"/>
        <n v="311658.28999999998"/>
        <n v="16845.43"/>
        <n v="857961.25"/>
        <n v="3546.55"/>
        <n v="740078.57"/>
        <n v="14066.36"/>
        <n v="38755.15"/>
        <n v="922934.57"/>
        <n v="168527.09"/>
        <n v="44971.64"/>
        <n v="2059756.98"/>
        <n v="4538.7299999999996"/>
        <n v="20564.669999999998"/>
        <n v="46361.68"/>
        <n v="671214.53"/>
        <n v="32004.84"/>
        <n v="2730.14"/>
        <n v="7746.83"/>
        <n v="9361.66"/>
        <n v="450.6"/>
        <n v="1740.2"/>
        <n v="49076.38"/>
        <n v="29363.32"/>
        <n v="12727.82"/>
        <n v="47095.57"/>
        <n v="17893.89"/>
        <n v="220524.61"/>
        <n v="72458.960000000006"/>
        <n v="192.95"/>
        <n v="37435.230000000003"/>
        <n v="13307"/>
        <n v="7117.39"/>
        <n v="18767.810000000001"/>
        <n v="134632.88"/>
        <n v="12154.73"/>
        <n v="10271.4"/>
        <n v="13994.15"/>
        <n v="9575.23"/>
        <n v="14663.74"/>
        <n v="31024.91"/>
        <n v="10843.56"/>
        <n v="28010.29"/>
        <n v="57004.5"/>
        <n v="376187.36"/>
        <n v="16701.580000000002"/>
        <n v="36146.04"/>
        <n v="42583.45"/>
        <n v="89933.41"/>
        <n v="84.4"/>
        <n v="96276.11"/>
        <n v="3544.84"/>
        <n v="34255.269999999997"/>
        <n v="15467.87"/>
        <n v="21987.279999999999"/>
        <n v="9263.42"/>
        <n v="89005.57"/>
        <n v="46138.35"/>
        <n v="477.19"/>
        <n v="1130.7"/>
        <n v="41087.86"/>
        <n v="665.85"/>
        <n v="3997.76"/>
        <n v="17654.7"/>
        <n v="8569.75"/>
        <n v="18342.45"/>
        <n v="2251.5"/>
        <n v="50539.18"/>
        <n v="30761.919999999998"/>
        <n v="212486.05"/>
        <n v="247174.39999999999"/>
        <n v="8259.14"/>
        <n v="36638.559999999998"/>
        <n v="22651.79"/>
        <n v="2011.94"/>
        <n v="6650.95"/>
        <n v="7843.57"/>
        <n v="62768.72"/>
        <n v="21704.2"/>
        <n v="131538.5"/>
        <n v="4827.25"/>
        <n v="18720.03"/>
        <n v="132872.6"/>
        <n v="22772.76"/>
        <n v="23480.17"/>
        <n v="110718.35"/>
        <n v="19404.57"/>
        <n v="44773.78"/>
        <n v="36192.1"/>
        <n v="90321.21"/>
        <n v="8739.2000000000007"/>
        <n v="34178.33"/>
        <n v="153198.35999999999"/>
        <n v="5386.29"/>
        <n v="135223.9"/>
        <n v="29610.04"/>
        <n v="58634.46"/>
        <n v="11109"/>
        <n v="10408.299999999999"/>
        <n v="78756.02"/>
        <n v="14824.04"/>
        <n v="28493.29"/>
        <n v="48450.5"/>
        <n v="6517.35"/>
        <n v="2267.79"/>
        <n v="5171.8100000000004"/>
        <n v="43661.03"/>
        <n v="18485.11"/>
        <n v="5045.5"/>
        <n v="45703.35"/>
        <n v="603646.36"/>
        <n v="133228.45000000001"/>
        <n v="46835.85"/>
        <n v="114986.06"/>
        <n v="74981.899999999994"/>
        <n v="1020.75"/>
        <n v="44850.5"/>
        <n v="25190.9"/>
        <n v="1583.12"/>
        <n v="547055.92000000004"/>
        <n v="22752.25"/>
        <n v="39193.699999999997"/>
        <n v="12781.3"/>
        <n v="17088.71"/>
        <n v="393022.51"/>
        <n v="691.79"/>
        <n v="7098.92"/>
        <n v="55890.94"/>
        <n v="41186.879999999997"/>
        <n v="3075.4"/>
        <n v="8293.08"/>
        <n v="15182.86"/>
        <n v="1446545.8"/>
        <n v="2694.36"/>
        <n v="32751.8"/>
        <n v="22476.65"/>
        <n v="835.59"/>
        <n v="25887.05"/>
        <n v="76797.490000000005"/>
      </sharedItems>
    </cacheField>
    <cacheField name="Jun-19" numFmtId="164">
      <sharedItems containsNonDate="0" containsString="0" containsBlank="1"/>
    </cacheField>
    <cacheField name="Mar-19" numFmtId="164">
      <sharedItems containsNonDate="0" containsString="0" containsBlank="1"/>
    </cacheField>
    <cacheField name="Dec-18" numFmtId="164">
      <sharedItems containsNonDate="0" containsString="0" containsBlank="1"/>
    </cacheField>
    <cacheField name="Sep-18" numFmtId="4">
      <sharedItems containsSemiMixedTypes="0" containsString="0" containsNumber="1" minValue="0" maxValue="2059756.98"/>
    </cacheField>
    <cacheField name="Annual FY18" numFmtId="39">
      <sharedItems containsSemiMixedTypes="0" containsString="0" containsNumber="1" minValue="0" maxValue="6338200.4800000004" count="171">
        <n v="28171.699999999997"/>
        <n v="0"/>
        <n v="30330.93"/>
        <n v="139087.29"/>
        <n v="1374972.66"/>
        <n v="25535.019999999997"/>
        <n v="2448184.33"/>
        <n v="73366.720000000001"/>
        <n v="1427972.85"/>
        <n v="247201.78"/>
        <n v="477862.65"/>
        <n v="85083.22"/>
        <n v="118544.72"/>
        <n v="1322.02"/>
        <n v="53049.36"/>
        <n v="775712.65000000014"/>
        <n v="35910.210000000006"/>
        <n v="138431.59"/>
        <n v="763591.45"/>
        <n v="374.92"/>
        <n v="264338.55000000005"/>
        <n v="669318.56000000006"/>
        <n v="871538.66999999993"/>
        <n v="3751901.7800000003"/>
        <n v="102063.92"/>
        <n v="170.66"/>
        <n v="28754.53"/>
        <n v="143256.33000000002"/>
        <n v="92837.63"/>
        <n v="61925.5"/>
        <n v="53061.960000000006"/>
        <n v="24746.68"/>
        <n v="418479.16000000003"/>
        <n v="409282.17000000004"/>
        <n v="982329.44"/>
        <n v="40419.75"/>
        <n v="2908347.5"/>
        <n v="2720.9"/>
        <n v="2770278.1999999997"/>
        <n v="38817.310000000005"/>
        <n v="120176.21"/>
        <n v="2981578.4699999997"/>
        <n v="469718.42999999993"/>
        <n v="141550.5"/>
        <n v="6338200.4800000004"/>
        <n v="13574.05"/>
        <n v="65927.33"/>
        <n v="65549.489999999991"/>
        <n v="2286469.6900000004"/>
        <n v="95271.19"/>
        <n v="8081.5499999999993"/>
        <n v="8991.7200000000012"/>
        <n v="30667.8"/>
        <n v="4917.3999999999996"/>
        <n v="5362.5599999999995"/>
        <n v="125835.83"/>
        <n v="75462.239999999991"/>
        <n v="44614.85"/>
        <n v="169125.37"/>
        <n v="54232.22"/>
        <n v="572383"/>
        <n v="194038.6"/>
        <n v="7631"/>
        <n v="110429.83"/>
        <n v="42357.909999999996"/>
        <n v="14901.529999999999"/>
        <n v="95009.67"/>
        <n v="385664.48"/>
        <n v="32953.83"/>
        <n v="27647.68"/>
        <n v="44620.5"/>
        <n v="37274.789999999994"/>
        <n v="49512.61"/>
        <n v="76990.41"/>
        <n v="42329.21"/>
        <n v="104531.84"/>
        <n v="145372.85"/>
        <n v="1045695.6900000002"/>
        <n v="90312.18"/>
        <n v="130843.58"/>
        <n v="128130.8"/>
        <n v="288625.69000000006"/>
        <n v="492.85"/>
        <n v="277339.69000000006"/>
        <n v="9629.61"/>
        <n v="87237.459999999992"/>
        <n v="48142.99"/>
        <n v="50024.17"/>
        <n v="20238.379999999997"/>
        <n v="247975.25"/>
        <n v="151153.32999999999"/>
        <n v="2861.5699999999997"/>
        <n v="1491.29"/>
        <n v="136312.47"/>
        <n v="1349.65"/>
        <n v="16197.95"/>
        <n v="45993.36"/>
        <n v="29382.22"/>
        <n v="70841.960000000006"/>
        <n v="10545.05"/>
        <n v="176242.55"/>
        <n v="80463.11"/>
        <n v="403115.1"/>
        <n v="698864.45000000007"/>
        <n v="20469.259999999998"/>
        <n v="79630.47"/>
        <n v="73133.829999999987"/>
        <n v="4697"/>
        <n v="18011.89"/>
        <n v="23777.46"/>
        <n v="222804.68"/>
        <n v="70731.429999999993"/>
        <n v="521993.13"/>
        <n v="10189.26"/>
        <n v="67212.320000000007"/>
        <n v="322578.16000000003"/>
        <n v="78028.430000000008"/>
        <n v="51483.040000000001"/>
        <n v="240440.45"/>
        <n v="59387.44"/>
        <n v="139836.84000000003"/>
        <n v="95052.650000000009"/>
        <n v="293150.06"/>
        <n v="26722.600000000002"/>
        <n v="97167.540000000008"/>
        <n v="449556.65999999992"/>
        <n v="5765.34"/>
        <n v="418699.93000000005"/>
        <n v="93849.600000000006"/>
        <n v="185015.66999999998"/>
        <n v="27446.720000000001"/>
        <n v="31608.92"/>
        <n v="212857.99000000002"/>
        <n v="30845.08"/>
        <n v="87310.650000000009"/>
        <n v="189308.41999999998"/>
        <n v="27505.729999999996"/>
        <n v="6383.93"/>
        <n v="8602.23"/>
        <n v="149666.37"/>
        <n v="57073.869999999995"/>
        <n v="13506.6"/>
        <n v="146511.03"/>
        <n v="2251075.5"/>
        <n v="318453.08999999997"/>
        <n v="92581.260000000009"/>
        <n v="379227.80000000005"/>
        <n v="52475.43"/>
        <n v="2173.4499999999998"/>
        <n v="107832.30000000002"/>
        <n v="72874.41"/>
        <n v="6275.2199999999993"/>
        <n v="1922106.98"/>
        <n v="24880.25"/>
        <n v="109914.63"/>
        <n v="53980.08"/>
        <n v="25782.120000000003"/>
        <n v="1352466.88"/>
        <n v="1525.96"/>
        <n v="23916.579999999998"/>
        <n v="188105.68"/>
        <n v="178213.63"/>
        <n v="6607.9500000000007"/>
        <n v="34673.17"/>
        <n v="4180159.7"/>
        <n v="3490.0499999999997"/>
        <n v="20535.780000000002"/>
        <n v="62949.39"/>
        <n v="1543.6599999999999"/>
        <n v="67962.86"/>
        <n v="260829.80000000002"/>
      </sharedItems>
    </cacheField>
    <cacheField name="Jun-18" numFmtId="0">
      <sharedItems containsString="0" containsBlank="1" containsNumber="1" minValue="0" maxValue="1941039.87"/>
    </cacheField>
    <cacheField name="Mar-18" numFmtId="0">
      <sharedItems containsString="0" containsBlank="1" containsNumber="1" minValue="0" maxValue="1375575.47"/>
    </cacheField>
    <cacheField name="Dec-17" numFmtId="0">
      <sharedItems containsString="0" containsBlank="1" containsNumber="1" minValue="0" maxValue="1265050.5699999998"/>
    </cacheField>
    <cacheField name="Sep-17" numFmtId="0">
      <sharedItems containsString="0" containsBlank="1" containsNumber="1" minValue="0" maxValue="1756534.57"/>
    </cacheField>
    <cacheField name="Annual FY17" numFmtId="39">
      <sharedItems containsString="0" containsBlank="1" containsNumber="1" minValue="0" maxValue="5944041.8900000006" count="165">
        <n v="24419.200000000001"/>
        <m/>
        <n v="27767.81"/>
        <n v="128740.57"/>
        <n v="1163123.29"/>
        <n v="2437095.6399999997"/>
        <n v="78035.86"/>
        <n v="1451611.84"/>
        <n v="259099.5"/>
        <n v="370487.1"/>
        <n v="61952.479999999996"/>
        <n v="98251.930000000008"/>
        <n v="8560.9599999999991"/>
        <n v="47215.21"/>
        <n v="772240.49"/>
        <n v="41310.550000000003"/>
        <n v="156030.41999999998"/>
        <n v="877702.84000000008"/>
        <n v="118.58"/>
        <n v="224228.33999999997"/>
        <n v="565796.63"/>
        <n v="862476.92999999993"/>
        <n v="3712345.21"/>
        <n v="95644.36"/>
        <n v="32097.31"/>
        <n v="153412.77000000002"/>
        <n v="96687.57"/>
        <n v="53762.45"/>
        <n v="46753.42"/>
        <n v="16964.989999999998"/>
        <n v="402721.06000000006"/>
        <n v="408859.5"/>
        <n v="1068488.26"/>
        <n v="48422.15"/>
        <n v="2911310.71"/>
        <n v="2679841.5"/>
        <n v="39399.429999999993"/>
        <n v="141860.66999999998"/>
        <n v="2882153.33"/>
        <n v="385372.26"/>
        <n v="161023.38"/>
        <n v="5944041.8900000006"/>
        <n v="14927.43"/>
        <n v="41702.71"/>
        <n v="55112.7"/>
        <n v="2239762.8400000003"/>
        <n v="90205.85"/>
        <n v="4832.87"/>
        <n v="11801.3"/>
        <n v="31853.64"/>
        <n v="3776.8999999999996"/>
        <n v="3916.64"/>
        <n v="120198.19"/>
        <n v="81826.570000000007"/>
        <n v="40864.320000000007"/>
        <n v="193435.76"/>
        <n v="59495.590000000004"/>
        <n v="633738.9800000001"/>
        <n v="209486.40999999997"/>
        <n v="8404.6999999999989"/>
        <n v="0"/>
        <n v="131484.78"/>
        <n v="17996.580000000002"/>
        <n v="54073.04"/>
        <n v="354597.88"/>
        <n v="30316.370000000003"/>
        <n v="24134"/>
        <n v="50699"/>
        <n v="29828.240000000002"/>
        <n v="46120.97"/>
        <n v="40312.369999999995"/>
        <n v="51946.79"/>
        <n v="106623.01999999999"/>
        <n v="96467"/>
        <n v="1136712.08"/>
        <n v="121882.81"/>
        <n v="89162.290000000008"/>
        <n v="124468.04999999999"/>
        <n v="305241.02"/>
        <n v="153.6"/>
        <n v="291878.72000000003"/>
        <n v="14213.92"/>
        <n v="83826.75"/>
        <n v="48868.19"/>
        <n v="24805.41"/>
        <n v="16243.150000000001"/>
        <n v="240598.53999999998"/>
        <n v="165373.1"/>
        <n v="2625.28"/>
        <n v="662.41000000000008"/>
        <n v="152072.26999999999"/>
        <n v="483.65"/>
        <n v="17007.25"/>
        <n v="47200.579999999994"/>
        <n v="17443.3"/>
        <n v="71575.350000000006"/>
        <n v="7810.2"/>
        <n v="176478.33000000002"/>
        <n v="88498.26999999999"/>
        <n v="479575.95"/>
        <n v="745573.77999999991"/>
        <n v="16157.82"/>
        <n v="68121.759999999995"/>
        <n v="77597.66"/>
        <n v="4567.0800000000008"/>
        <n v="15079"/>
        <n v="29377.53"/>
        <n v="216082.44"/>
        <n v="71079.260000000009"/>
        <n v="434300.72"/>
        <n v="9252.2000000000007"/>
        <n v="63383.25"/>
        <n v="346063.34"/>
        <n v="80593.31"/>
        <n v="39048.450000000004"/>
        <n v="251230.34999999998"/>
        <n v="65785.72"/>
        <n v="129759.70000000001"/>
        <n v="90751.92"/>
        <n v="284416.01999999996"/>
        <n v="27281.550000000003"/>
        <n v="103658"/>
        <n v="507060.81999999995"/>
        <n v="437077.27999999997"/>
        <n v="108651.41"/>
        <n v="198842.69999999998"/>
        <n v="31723.93"/>
        <n v="31979.920000000002"/>
        <n v="235872.91"/>
        <n v="31552.71"/>
        <n v="82095.72"/>
        <n v="197202.67"/>
        <n v="17852.03"/>
        <n v="5527.41"/>
        <n v="19970.88"/>
        <n v="136269.41999999998"/>
        <n v="56249.969999999994"/>
        <n v="6436.95"/>
        <n v="143225.25"/>
        <n v="2219591.5"/>
        <n v="329871.29000000004"/>
        <n v="89028.7"/>
        <n v="282134.78999999998"/>
        <n v="114325.95999999999"/>
        <n v="2255"/>
        <n v="88350.5"/>
        <n v="67447.94"/>
        <n v="1542.03"/>
        <n v="1905262.52"/>
        <n v="25224.75"/>
        <n v="107965.34"/>
        <n v="51047.15"/>
        <n v="1239345.03"/>
        <n v="92.4"/>
        <n v="22134.92"/>
        <n v="180121.34"/>
        <n v="101734.29"/>
        <n v="6747.05"/>
        <n v="39200"/>
        <n v="4142183.3600000003"/>
        <n v="22497.96"/>
        <n v="51814.28"/>
        <n v="4.0599999999999996"/>
        <n v="65358.719999999994"/>
        <n v="214729.06"/>
      </sharedItems>
    </cacheField>
    <cacheField name="Jun-17" numFmtId="39">
      <sharedItems containsString="0" containsBlank="1" containsNumber="1" minValue="0" maxValue="1782963.7000000004"/>
    </cacheField>
    <cacheField name="Mar-17" numFmtId="0">
      <sharedItems containsString="0" containsBlank="1" containsNumber="1" minValue="0" maxValue="1324436.48"/>
    </cacheField>
    <cacheField name="Dec-16" numFmtId="0">
      <sharedItems containsString="0" containsBlank="1" containsNumber="1" minValue="0" maxValue="1252946.73"/>
    </cacheField>
    <cacheField name="Sep-16" numFmtId="0">
      <sharedItems containsString="0" containsBlank="1" containsNumber="1" minValue="0" maxValue="1583694.98"/>
    </cacheField>
    <cacheField name="Annual FY16" numFmtId="39">
      <sharedItems containsString="0" containsBlank="1" containsNumber="1" minValue="0" maxValue="6059310.8100000005" count="164">
        <n v="28865.449999999997"/>
        <m/>
        <n v="30104.620000000003"/>
        <n v="140209.16"/>
        <n v="1052306.29"/>
        <n v="2297230.9500000002"/>
        <n v="77303.59"/>
        <n v="1396167.3599999999"/>
        <n v="256869.68"/>
        <n v="347063"/>
        <n v="59449.439999999995"/>
        <n v="113146.88"/>
        <n v="69.09"/>
        <n v="46408.74"/>
        <n v="754153.05"/>
        <n v="54797.189999999995"/>
        <n v="145822.32"/>
        <n v="991878.93"/>
        <n v="290.85000000000002"/>
        <n v="247396.1"/>
        <n v="382020.03"/>
        <n v="881529.04"/>
        <n v="3542693.63"/>
        <n v="85617.98000000001"/>
        <n v="33673.57"/>
        <n v="132851.6"/>
        <n v="95966.85"/>
        <n v="53256.7"/>
        <n v="48927.76"/>
        <n v="16008.649999999998"/>
        <n v="397225.57"/>
        <n v="442043.84000000008"/>
        <n v="1131136.8599999999"/>
        <n v="48089.93"/>
        <n v="2654552.39"/>
        <n v="2805845.91"/>
        <n v="41400.17"/>
        <n v="159224.1"/>
        <n v="2595502.35"/>
        <n v="354718.7"/>
        <n v="157977.26"/>
        <n v="6059310.8100000005"/>
        <n v="15019.27"/>
        <n v="21793.17"/>
        <n v="56141.85"/>
        <n v="2128042"/>
        <n v="90904.31"/>
        <n v="7228.48"/>
        <n v="11969.02"/>
        <n v="31999.17"/>
        <n v="6221.75"/>
        <n v="5378.24"/>
        <n v="136247.09"/>
        <n v="78396.010000000009"/>
        <n v="41214.25"/>
        <n v="173720.26"/>
        <n v="54473.72"/>
        <n v="720306.79"/>
        <n v="221416.09"/>
        <n v="7519.6500000000005"/>
        <n v="0"/>
        <n v="131053.51000000001"/>
        <n v="17554.669999999998"/>
        <n v="69313.09"/>
        <n v="338001.72"/>
        <n v="27090.629999999997"/>
        <n v="24914"/>
        <n v="47877.399999999994"/>
        <n v="52012.590000000004"/>
        <n v="24376.17"/>
        <n v="38793.86"/>
        <n v="46811.31"/>
        <n v="101272.56999999999"/>
        <n v="77425.53"/>
        <n v="1078762.1600000001"/>
        <n v="130963.11"/>
        <n v="107711.09999999999"/>
        <n v="102505.76"/>
        <n v="308741.79000000004"/>
        <n v="177.55"/>
        <n v="284201.46999999997"/>
        <n v="12730.130000000001"/>
        <n v="94069.079999999987"/>
        <n v="44419.83"/>
        <n v="38526.46"/>
        <n v="10765.3"/>
        <n v="234629.91999999998"/>
        <n v="169942.89999999997"/>
        <n v="3610.25"/>
        <n v="1016.96"/>
        <n v="150262.70000000001"/>
        <n v="436.7"/>
        <n v="14907.2"/>
        <n v="50894.97"/>
        <n v="73653.579999999987"/>
        <n v="8518.7999999999993"/>
        <n v="210527.24000000002"/>
        <n v="78415.679999999993"/>
        <n v="542180.66"/>
        <n v="637627.62"/>
        <n v="18833.78"/>
        <n v="81084.36"/>
        <n v="83755.98"/>
        <n v="3980.27"/>
        <n v="2870.8"/>
        <n v="25832.03"/>
        <n v="182189.63"/>
        <n v="97274.45"/>
        <n v="361803.93000000005"/>
        <n v="10204.35"/>
        <n v="65015.02"/>
        <n v="319062.87"/>
        <n v="80172.89"/>
        <n v="36297.1"/>
        <n v="246894.34999999998"/>
        <n v="31554.39"/>
        <n v="138893.79"/>
        <n v="74327.400000000009"/>
        <n v="300281.8"/>
        <n v="9022.5"/>
        <n v="112718.3"/>
        <n v="462996.24"/>
        <n v="345169.79"/>
        <n v="116682.44"/>
        <n v="179197.2"/>
        <n v="29920.100000000002"/>
        <n v="33536.65"/>
        <n v="193189.15"/>
        <n v="31662.19"/>
        <n v="92579.13"/>
        <n v="180557.79"/>
        <n v="20333.39"/>
        <n v="5385.8"/>
        <n v="3805.41"/>
        <n v="134944.37"/>
        <n v="54821.48"/>
        <n v="11577.4"/>
        <n v="143824.9"/>
        <n v="2562628.39"/>
        <n v="346382.81999999995"/>
        <n v="89326.15"/>
        <n v="304911.18"/>
        <n v="122036.88"/>
        <n v="1741.75"/>
        <n v="94541.25"/>
        <n v="80827.459999999992"/>
        <n v="3324.02"/>
        <n v="1822439.15"/>
        <n v="26006.15"/>
        <n v="94788.400000000009"/>
        <n v="57864.94"/>
        <n v="1281310.94"/>
        <n v="612.78"/>
        <n v="23683.279999999999"/>
        <n v="173285.97999999998"/>
        <n v="87815.63"/>
        <n v="7542.4"/>
        <n v="42576.380000000005"/>
        <n v="3963886.4299999997"/>
        <n v="32370"/>
        <n v="46542.51"/>
        <n v="21.21"/>
        <n v="66895.570000000007"/>
        <n v="250474.77000000002"/>
      </sharedItems>
    </cacheField>
    <cacheField name="Jun-16" numFmtId="0">
      <sharedItems containsString="0" containsBlank="1" containsNumber="1" minValue="0" maxValue="1794192.82"/>
    </cacheField>
    <cacheField name="Mar-16" numFmtId="0">
      <sharedItems containsString="0" containsBlank="1" containsNumber="1" minValue="0" maxValue="1309388.99"/>
    </cacheField>
    <cacheField name="Dec-15" numFmtId="0">
      <sharedItems containsString="0" containsBlank="1" containsNumber="1" minValue="0" maxValue="1264524.5200000003"/>
    </cacheField>
    <cacheField name="Sep-15" numFmtId="0">
      <sharedItems containsString="0" containsBlank="1" containsNumber="1" minValue="0" maxValue="1691204.4800000004"/>
    </cacheField>
    <cacheField name="Annual FY15" numFmtId="39">
      <sharedItems containsString="0" containsBlank="1" containsNumber="1" minValue="0" maxValue="5783917.2300000004" count="162">
        <n v="30691.200000000001"/>
        <m/>
        <n v="14344.470000000001"/>
        <n v="122863.37000000001"/>
        <n v="1028329.9600000002"/>
        <n v="2160184.3899999997"/>
        <n v="81123.490000000005"/>
        <n v="1275773.3799999999"/>
        <n v="238227.64"/>
        <n v="352570.5"/>
        <n v="58523.199999999997"/>
        <n v="104972.35"/>
        <n v="4558.2199999999993"/>
        <n v="40816.020000000004"/>
        <n v="671524.28"/>
        <n v="57678.810000000005"/>
        <n v="151131.54"/>
        <n v="833740.03999999992"/>
        <n v="430.43"/>
        <n v="243037.83000000002"/>
        <n v="381417.82"/>
        <n v="872856.6"/>
        <n v="3512297.6700000004"/>
        <n v="79965.06"/>
        <n v="32224.15"/>
        <n v="124706.05"/>
        <n v="97474.23"/>
        <n v="52664.990000000005"/>
        <n v="24385.760000000002"/>
        <n v="14178.429999999998"/>
        <n v="369225.08"/>
        <n v="391746.45999999996"/>
        <n v="1103971.6100000001"/>
        <n v="50524.880000000005"/>
        <n v="2706004.63"/>
        <n v="2889261.83"/>
        <n v="39615.94"/>
        <n v="143362.45000000001"/>
        <n v="2385142.69"/>
        <n v="318461.21999999997"/>
        <n v="128548.7"/>
        <n v="5783917.2300000004"/>
        <n v="15375.779999999999"/>
        <n v="22419.949999999997"/>
        <n v="52385.2"/>
        <n v="2078937.28"/>
        <n v="92192.73000000001"/>
        <n v="7029.33"/>
        <n v="12377.12"/>
        <n v="35840.630000000005"/>
        <n v="8224.5"/>
        <n v="5435.2899999999991"/>
        <n v="146212.57"/>
        <n v="77558.25"/>
        <n v="25280.639999999999"/>
        <n v="175336.7"/>
        <n v="53164.65"/>
        <n v="730302.72000000009"/>
        <n v="197494.64"/>
        <n v="3340.25"/>
        <n v="507.92"/>
        <n v="103858.23"/>
        <n v="18879.77"/>
        <n v="67094.44"/>
        <n v="309669.84999999998"/>
        <n v="30274.86"/>
        <n v="25846.6"/>
        <n v="54965.05"/>
        <n v="45670.52"/>
        <n v="0"/>
        <n v="43714.79"/>
        <n v="39982.879999999997"/>
        <n v="112036.19"/>
        <n v="76254.149999999994"/>
        <n v="1057385.6299999999"/>
        <n v="123729.26999999999"/>
        <n v="110250.34999999999"/>
        <n v="49464.38"/>
        <n v="297451.91000000003"/>
        <n v="217.3"/>
        <n v="286308.81999999995"/>
        <n v="11480"/>
        <n v="86683.17"/>
        <n v="47672.59"/>
        <n v="33022.57"/>
        <n v="4867.04"/>
        <n v="237384.14"/>
        <n v="147146.80000000002"/>
        <n v="3823.0499999999997"/>
        <n v="1577.24"/>
        <n v="144312.13999999998"/>
        <n v="412.5"/>
        <n v="20017.25"/>
        <n v="50269.1"/>
        <n v="61433.33"/>
        <n v="9892.2999999999993"/>
        <n v="182448.91"/>
        <n v="69189.959999999992"/>
        <n v="474474.91"/>
        <n v="667516.29"/>
        <n v="29904.769999999997"/>
        <n v="72044.14"/>
        <n v="100734.12999999999"/>
        <n v="6595.5399999999991"/>
        <n v="673.15000000000009"/>
        <n v="32686.010000000002"/>
        <n v="219213.26"/>
        <n v="64913.66"/>
        <n v="353868.97"/>
        <n v="11462.399999999998"/>
        <n v="62262.2"/>
        <n v="339545.36"/>
        <n v="70658.350000000006"/>
        <n v="37713.340000000004"/>
        <n v="252231.8"/>
        <n v="88586.5"/>
        <n v="89732.58"/>
        <n v="306483.87"/>
        <n v="116951.79999999999"/>
        <n v="533404.40999999992"/>
        <n v="341982.69"/>
        <n v="93924.249999999985"/>
        <n v="177961.21000000002"/>
        <n v="30497.53"/>
        <n v="29599.78"/>
        <n v="253241.09999999998"/>
        <n v="31199.98"/>
        <n v="90032.11"/>
        <n v="171844.61"/>
        <n v="17369.099999999999"/>
        <n v="4526.83"/>
        <n v="7675.5"/>
        <n v="124003.25"/>
        <n v="48877.15"/>
        <n v="14080.8"/>
        <n v="134974.70000000001"/>
        <n v="1916669.23"/>
        <n v="284805.00999999995"/>
        <n v="86966.2"/>
        <n v="334721.52"/>
        <n v="121334.5"/>
        <n v="1885.0500000000002"/>
        <n v="97690.450000000012"/>
        <n v="81332.72"/>
        <n v="2287.04"/>
        <n v="1806507.7099999997"/>
        <n v="25134.649999999998"/>
        <n v="90298.739999999991"/>
        <n v="58958.83"/>
        <n v="1205766.45"/>
        <n v="4224.71"/>
        <n v="24131.48"/>
        <n v="165782.96"/>
        <n v="117328.4"/>
        <n v="7659.7000000000007"/>
        <n v="43128.959999999999"/>
        <n v="3669277.99"/>
        <n v="31599.54"/>
        <n v="45468.92"/>
        <n v="28.21"/>
        <n v="40795.019999999997"/>
        <n v="247608.62"/>
      </sharedItems>
    </cacheField>
    <cacheField name="Jun-15" numFmtId="39">
      <sharedItems containsString="0" containsBlank="1" containsNumber="1" minValue="0" maxValue="1636512.92"/>
    </cacheField>
    <cacheField name="Mar-15" numFmtId="39">
      <sharedItems containsString="0" containsBlank="1" containsNumber="1" minValue="0" maxValue="1307781.51"/>
    </cacheField>
    <cacheField name="Dec-14" numFmtId="39">
      <sharedItems containsString="0" containsBlank="1" containsNumber="1" minValue="0" maxValue="1173854.29"/>
    </cacheField>
    <cacheField name="Sep-14" numFmtId="39">
      <sharedItems containsString="0" containsBlank="1" containsNumber="1" minValue="0" maxValue="1665768.5100000005"/>
    </cacheField>
    <cacheField name="Annual FY14" numFmtId="39">
      <sharedItems containsString="0" containsBlank="1" containsNumber="1" minValue="-3.0695446184836328E-12" maxValue="5105780.47" count="159">
        <n v="27002.1"/>
        <m/>
        <n v="99210.26999999999"/>
        <n v="969538.43000000017"/>
        <n v="1879567.06"/>
        <n v="81338.110000000015"/>
        <n v="1124485.18"/>
        <n v="234742.40999999997"/>
        <n v="330832.45"/>
        <n v="57229.56"/>
        <n v="71846.11"/>
        <n v="32991.14"/>
        <n v="728152.74"/>
        <n v="37253.72"/>
        <n v="132741.91"/>
        <n v="806150.66"/>
        <n v="0"/>
        <n v="221214.28"/>
        <n v="399448.98"/>
        <n v="823919.1100000001"/>
        <n v="3103712.3600000003"/>
        <n v="72265.62"/>
        <n v="34377.910000000003"/>
        <n v="114938.95000000001"/>
        <n v="89344.85"/>
        <n v="49739.27"/>
        <n v="17153.43"/>
        <n v="12165.86"/>
        <n v="328523.09000000003"/>
        <n v="410461.66"/>
        <n v="1010697.1000000001"/>
        <n v="47535.32"/>
        <n v="2470157.62"/>
        <n v="2679436.7600000002"/>
        <n v="38333.189999999995"/>
        <n v="136597.72"/>
        <n v="2277031.75"/>
        <n v="295757.42"/>
        <n v="110336.51999999999"/>
        <n v="5105780.47"/>
        <n v="9233.5600000000013"/>
        <n v="16580.59"/>
        <n v="50980.899999999994"/>
        <n v="2006513.6700000004"/>
        <n v="82252.100000000006"/>
        <n v="6991.88"/>
        <n v="13135.499999999998"/>
        <n v="40708.429999999993"/>
        <n v="8030.6"/>
        <n v="5402.4599999999991"/>
        <n v="167908.3"/>
        <n v="73509.100000000006"/>
        <n v="46929.89"/>
        <n v="147582.68"/>
        <n v="44155.86"/>
        <n v="682976.42"/>
        <n v="152130.02000000002"/>
        <n v="6503.55"/>
        <n v="2844.87"/>
        <n v="105972.93"/>
        <n v="16531.2"/>
        <n v="67376.819999999992"/>
        <n v="292272.19"/>
        <n v="27866.090000000004"/>
        <n v="22445.5"/>
        <n v="44080.75"/>
        <n v="49387.450000000004"/>
        <n v="46896.710000000006"/>
        <n v="37770.949999999997"/>
        <n v="103566.75"/>
        <n v="71602.23"/>
        <n v="967049.44"/>
        <n v="186694.34"/>
        <n v="106770.02"/>
        <n v="44726.01"/>
        <n v="277029.06"/>
        <n v="123.14999999999999"/>
        <n v="259420.49"/>
        <n v="12356.96"/>
        <n v="73439.37999999999"/>
        <n v="35517.019999999997"/>
        <n v="14617.75"/>
        <n v="3040.88"/>
        <n v="238910.21000000002"/>
        <n v="138964.70000000001"/>
        <n v="382.20000000000005"/>
        <n v="2422.35"/>
        <n v="146097.63"/>
        <n v="369.85"/>
        <n v="17104.199999999997"/>
        <n v="49102.06"/>
        <n v="72307.759999999995"/>
        <n v="7246.25"/>
        <n v="163570.47000000003"/>
        <n v="51685.55"/>
        <n v="432106.77999999997"/>
        <n v="607335.75"/>
        <n v="29131.969999999998"/>
        <n v="61587.960000000006"/>
        <n v="105342.02"/>
        <n v="6558.2300000000005"/>
        <n v="619.15"/>
        <n v="23682.05"/>
        <n v="191099.79"/>
        <n v="69714.400000000009"/>
        <n v="415041.27000000008"/>
        <n v="9115.9000000000015"/>
        <n v="61451.319999999992"/>
        <n v="293727.26"/>
        <n v="62824.369999999995"/>
        <n v="37178.26"/>
        <n v="219436.7"/>
        <n v="32652.199999999997"/>
        <n v="83298.389999999985"/>
        <n v="305284.49"/>
        <n v="99201.499999999985"/>
        <n v="416967.25"/>
        <n v="292574.03000000003"/>
        <n v="57915.34"/>
        <n v="164660.85999999999"/>
        <n v="27430.55"/>
        <n v="10907.259999999998"/>
        <n v="166850.18"/>
        <n v="55527.719999999987"/>
        <n v="87855.739999999991"/>
        <n v="179834.06"/>
        <n v="18553.080000000002"/>
        <n v="4539.8500000000004"/>
        <n v="8529.99"/>
        <n v="109904.65"/>
        <n v="44059.96"/>
        <n v="8502.1"/>
        <n v="138122.09999999998"/>
        <n v="1669387.6500000001"/>
        <n v="222491.77999999997"/>
        <n v="91658.549999999988"/>
        <n v="299551.28000000003"/>
        <n v="106230.6"/>
        <n v="3042.9500000000003"/>
        <n v="88219.25"/>
        <n v="51650.55"/>
        <n v="1542.5900000000001"/>
        <n v="1606922.5899999999"/>
        <n v="24398.350000000002"/>
        <n v="84236.25"/>
        <n v="62493.34"/>
        <n v="1192180.6400000001"/>
        <n v="3268.09"/>
        <n v="20944.8"/>
        <n v="162128.95999999999"/>
        <n v="116525.43"/>
        <n v="7750.4"/>
        <n v="34596.17"/>
        <n v="3457345.2199999997"/>
        <n v="35607.240000000005"/>
        <n v="-3.0695446184836328E-12"/>
        <n v="320.52999999999997"/>
        <n v="28465.010000000002"/>
        <n v="233219.07"/>
      </sharedItems>
    </cacheField>
    <cacheField name="Jun-14" numFmtId="39">
      <sharedItems containsString="0" containsBlank="1" containsNumber="1" minValue="-9.0949470177292824E-13" maxValue="1484173.11"/>
    </cacheField>
    <cacheField name="Mar-14" numFmtId="39">
      <sharedItems containsString="0" containsBlank="1" containsNumber="1" minValue="-233.56999999999971" maxValue="1168397.1599999997"/>
    </cacheField>
    <cacheField name="Dec-13" numFmtId="39">
      <sharedItems containsString="0" containsBlank="1" containsNumber="1" minValue="0" maxValue="1085207.83"/>
    </cacheField>
    <cacheField name="Sep-13" numFmtId="39">
      <sharedItems containsString="0" containsBlank="1" containsNumber="1" minValue="-3.637978807091713E-12" maxValue="1368002.37"/>
    </cacheField>
    <cacheField name="Annual FY13" numFmtId="39">
      <sharedItems containsString="0" containsBlank="1" containsNumber="1" minValue="0" maxValue="4758395.8100000005"/>
    </cacheField>
    <cacheField name="Jun-13" numFmtId="39">
      <sharedItems containsString="0" containsBlank="1" containsNumber="1" minValue="0" maxValue="1374687.7200000002"/>
    </cacheField>
    <cacheField name="Mar-13" numFmtId="39">
      <sharedItems containsString="0" containsBlank="1" containsNumber="1" minValue="0" maxValue="1089524.3100000005"/>
    </cacheField>
    <cacheField name="Dec-12" numFmtId="39">
      <sharedItems containsString="0" containsBlank="1" containsNumber="1" minValue="0" maxValue="1039206.7000000003"/>
    </cacheField>
    <cacheField name="Sep-12" numFmtId="39">
      <sharedItems containsString="0" containsBlank="1" containsNumber="1" minValue="0" maxValue="1254977.0799999998"/>
    </cacheField>
    <cacheField name="Annual FY12" numFmtId="39">
      <sharedItems containsString="0" containsBlank="1" containsNumber="1" minValue="0" maxValue="4366762.4700000007"/>
    </cacheField>
    <cacheField name="Jun-12" numFmtId="39">
      <sharedItems containsString="0" containsBlank="1" containsNumber="1" minValue="0" maxValue="1302880.2500000002"/>
    </cacheField>
    <cacheField name="Mar-12" numFmtId="39">
      <sharedItems containsString="0" containsBlank="1" containsNumber="1" minValue="0" maxValue="936641.79"/>
    </cacheField>
    <cacheField name="Dec-11" numFmtId="39">
      <sharedItems containsString="0" containsBlank="1" containsNumber="1" minValue="0" maxValue="1028211.66"/>
    </cacheField>
    <cacheField name="Sep-11" numFmtId="39">
      <sharedItems containsString="0" containsBlank="1" containsNumber="1" minValue="0" maxValue="1099028.77"/>
    </cacheField>
    <cacheField name="Annual FY11" numFmtId="39">
      <sharedItems containsString="0" containsBlank="1" containsNumber="1" minValue="0" maxValue="3889790.31"/>
    </cacheField>
    <cacheField name="Jun-11" numFmtId="39">
      <sharedItems containsString="0" containsBlank="1" containsNumber="1" minValue="0" maxValue="1110148.27"/>
    </cacheField>
    <cacheField name="Mar-11" numFmtId="39">
      <sharedItems containsString="0" containsBlank="1" containsNumber="1" minValue="0" maxValue="828685.55"/>
    </cacheField>
    <cacheField name="Dec-10" numFmtId="39">
      <sharedItems containsString="0" containsBlank="1" containsNumber="1" minValue="0" maxValue="878314.22"/>
    </cacheField>
    <cacheField name="Sep-10" numFmtId="39">
      <sharedItems containsString="0" containsBlank="1" containsNumber="1" minValue="0" maxValue="1072642.27"/>
    </cacheField>
    <cacheField name="Annual FY10" numFmtId="39">
      <sharedItems containsString="0" containsBlank="1" containsNumber="1" minValue="0" maxValue="3700761.1900000004"/>
    </cacheField>
    <cacheField name="Jun-10" numFmtId="39">
      <sharedItems containsString="0" containsBlank="1" containsNumber="1" minValue="0" maxValue="1021839.91"/>
    </cacheField>
    <cacheField name="Mar-10" numFmtId="39">
      <sharedItems containsString="0" containsBlank="1" containsNumber="1" minValue="0" maxValue="844597.46"/>
    </cacheField>
    <cacheField name="Dec-09" numFmtId="39">
      <sharedItems containsString="0" containsBlank="1" containsNumber="1" minValue="0" maxValue="824379.85"/>
    </cacheField>
    <cacheField name="Sep-09" numFmtId="39">
      <sharedItems containsString="0" containsBlank="1" containsNumber="1" minValue="0" maxValue="1009943.97"/>
    </cacheField>
    <cacheField name="Annual FY09" numFmtId="39">
      <sharedItems containsString="0" containsBlank="1" containsNumber="1" minValue="0" maxValue="3720367.84"/>
    </cacheField>
    <cacheField name="Jun-09" numFmtId="39">
      <sharedItems containsString="0" containsBlank="1" containsNumber="1" minValue="0" maxValue="946802.28"/>
    </cacheField>
    <cacheField name="Mar-09" numFmtId="39">
      <sharedItems containsString="0" containsBlank="1" containsNumber="1" minValue="0" maxValue="772859.23"/>
    </cacheField>
    <cacheField name="Dec-08" numFmtId="39">
      <sharedItems containsString="0" containsBlank="1" containsNumber="1" minValue="0" maxValue="925380.19"/>
    </cacheField>
    <cacheField name="Sep-08" numFmtId="39">
      <sharedItems containsString="0" containsBlank="1" containsNumber="1" minValue="0" maxValue="1075326.1399999999"/>
    </cacheField>
    <cacheField name="Annual FY08" numFmtId="39">
      <sharedItems containsString="0" containsBlank="1" containsNumber="1" minValue="0" maxValue="4200777.63"/>
    </cacheField>
    <cacheField name="Jun-08" numFmtId="39">
      <sharedItems containsString="0" containsBlank="1" containsNumber="1" minValue="0" maxValue="1139838.21"/>
    </cacheField>
    <cacheField name="Mar-08" numFmtId="39">
      <sharedItems containsString="0" containsBlank="1" containsNumber="1" minValue="0" maxValue="1004218.04"/>
    </cacheField>
    <cacheField name="Dec-07" numFmtId="39">
      <sharedItems containsString="0" containsBlank="1" containsNumber="1" minValue="0" maxValue="1058932.7"/>
    </cacheField>
    <cacheField name="Sep-07" numFmtId="39">
      <sharedItems containsString="0" containsBlank="1" containsNumber="1" minValue="0" maxValue="997788.68"/>
    </cacheField>
    <cacheField name="Annual FY07" numFmtId="39">
      <sharedItems containsString="0" containsBlank="1" containsNumber="1" minValue="0" maxValue="3848692.2600000002"/>
    </cacheField>
    <cacheField name="Jun-07" numFmtId="39">
      <sharedItems containsString="0" containsBlank="1" containsNumber="1" minValue="0" maxValue="1022646.94"/>
    </cacheField>
    <cacheField name="Mar-07" numFmtId="39">
      <sharedItems containsString="0" containsBlank="1" containsNumber="1" minValue="0" maxValue="890032.01"/>
    </cacheField>
    <cacheField name="Dec-06" numFmtId="39">
      <sharedItems containsString="0" containsBlank="1" containsNumber="1" minValue="0" maxValue="927179.96"/>
    </cacheField>
    <cacheField name="Sep-06" numFmtId="39">
      <sharedItems containsString="0" containsBlank="1" containsNumber="1" minValue="0" maxValue="1008833.35"/>
    </cacheField>
    <cacheField name="Annual FY06" numFmtId="39">
      <sharedItems containsString="0" containsBlank="1" containsNumber="1" minValue="0" maxValue="3659430.8800000004"/>
    </cacheField>
    <cacheField name="Jun-06" numFmtId="39">
      <sharedItems containsString="0" containsBlank="1" containsNumber="1" minValue="0" maxValue="937899.2"/>
    </cacheField>
    <cacheField name="Mar-06" numFmtId="39">
      <sharedItems containsString="0" containsBlank="1" containsNumber="1" minValue="0" maxValue="837281.13"/>
    </cacheField>
    <cacheField name="Dec-05" numFmtId="39">
      <sharedItems containsString="0" containsBlank="1" containsNumber="1" minValue="0" maxValue="894652.78"/>
    </cacheField>
    <cacheField name="Sep-05" numFmtId="39">
      <sharedItems containsString="0" containsBlank="1" containsNumber="1" minValue="0" maxValue="989597.77"/>
    </cacheField>
    <cacheField name="Annual FY05" numFmtId="39">
      <sharedItems containsString="0" containsBlank="1" containsNumber="1" minValue="0" maxValue="3247730.43"/>
    </cacheField>
    <cacheField name="Jun-05" numFmtId="39">
      <sharedItems containsString="0" containsBlank="1" containsNumber="1" minValue="0" maxValue="905211.79"/>
    </cacheField>
    <cacheField name="Mar-05" numFmtId="39">
      <sharedItems containsString="0" containsBlank="1" containsNumber="1" minValue="0" maxValue="598613.89"/>
    </cacheField>
    <cacheField name="Dec-04" numFmtId="39">
      <sharedItems containsString="0" containsBlank="1" containsNumber="1" minValue="0" maxValue="783993.21"/>
    </cacheField>
    <cacheField name="Sep-04" numFmtId="39">
      <sharedItems containsString="0" containsBlank="1" containsNumber="1" minValue="0" maxValue="959911.54"/>
    </cacheField>
    <cacheField name="Annual FY04" numFmtId="39">
      <sharedItems containsString="0" containsBlank="1" containsNumber="1" minValue="0" maxValue="3409509.32"/>
    </cacheField>
    <cacheField name="Jun-04" numFmtId="39">
      <sharedItems containsString="0" containsBlank="1" containsNumber="1" minValue="0" maxValue="844351.27"/>
    </cacheField>
    <cacheField name="Mar-04" numFmtId="39">
      <sharedItems containsString="0" containsBlank="1" containsNumber="1" minValue="0" maxValue="965888.42"/>
    </cacheField>
    <cacheField name="Dec-03" numFmtId="39">
      <sharedItems containsString="0" containsBlank="1" containsNumber="1" minValue="0" maxValue="775773.32"/>
    </cacheField>
    <cacheField name="Sep-03" numFmtId="39">
      <sharedItems containsString="0" containsBlank="1" containsNumber="1" minValue="0" maxValue="823496.31"/>
    </cacheField>
    <cacheField name="Annual FY03" numFmtId="39">
      <sharedItems containsString="0" containsBlank="1" containsNumber="1" minValue="0" maxValue="3164588.94"/>
    </cacheField>
    <cacheField name="Jun-03" numFmtId="39">
      <sharedItems containsString="0" containsBlank="1" containsNumber="1" minValue="0" maxValue="843721.55"/>
    </cacheField>
    <cacheField name="Mar-03" numFmtId="39">
      <sharedItems containsString="0" containsBlank="1" containsNumber="1" minValue="0" maxValue="683118.45"/>
    </cacheField>
    <cacheField name="Dec-02" numFmtId="39">
      <sharedItems containsString="0" containsBlank="1" containsNumber="1" minValue="0" maxValue="731832.22"/>
    </cacheField>
    <cacheField name="Sep-02" numFmtId="39">
      <sharedItems containsString="0" containsBlank="1" containsNumber="1" minValue="0" maxValue="905916.72"/>
    </cacheField>
    <cacheField name="Annual FY02" numFmtId="39">
      <sharedItems containsString="0" containsBlank="1" containsNumber="1" minValue="0" maxValue="2971954.57"/>
    </cacheField>
    <cacheField name="Jun-02" numFmtId="39">
      <sharedItems containsString="0" containsBlank="1" containsNumber="1" minValue="0" maxValue="775827.21"/>
    </cacheField>
    <cacheField name="Mar-02" numFmtId="39">
      <sharedItems containsString="0" containsBlank="1" containsNumber="1" minValue="0" maxValue="682612.09"/>
    </cacheField>
    <cacheField name="Dec-01" numFmtId="39">
      <sharedItems containsString="0" containsBlank="1" containsNumber="1" minValue="0" maxValue="701769.01"/>
    </cacheField>
    <cacheField name="Sep-01" numFmtId="39">
      <sharedItems containsString="0" containsBlank="1" containsNumber="1" minValue="0" maxValue="811746.26"/>
    </cacheField>
    <cacheField name="Annual FY01" numFmtId="39">
      <sharedItems containsString="0" containsBlank="1" containsNumber="1" minValue="0" maxValue="3145770.97"/>
    </cacheField>
    <cacheField name="Jun-01" numFmtId="39">
      <sharedItems containsString="0" containsBlank="1" containsNumber="1" minValue="0" maxValue="752315.39"/>
    </cacheField>
    <cacheField name="Mar-01" numFmtId="39">
      <sharedItems containsString="0" containsBlank="1" containsNumber="1" minValue="0" maxValue="973564.19"/>
    </cacheField>
    <cacheField name="Dec-00" numFmtId="39">
      <sharedItems containsString="0" containsBlank="1" containsNumber="1" minValue="0" maxValue="727280.32"/>
    </cacheField>
    <cacheField name="Sep-00" numFmtId="39">
      <sharedItems containsString="0" containsBlank="1" containsNumber="1" minValue="0" maxValue="692611.07"/>
    </cacheField>
    <cacheField name="Annual FY00" numFmtId="39">
      <sharedItems containsString="0" containsBlank="1" containsNumber="1" minValue="0" maxValue="3279294.68"/>
    </cacheField>
    <cacheField name="Jun-00" numFmtId="39">
      <sharedItems containsString="0" containsBlank="1" containsNumber="1" minValue="0" maxValue="959704.75"/>
    </cacheField>
    <cacheField name="Mar-00" numFmtId="39">
      <sharedItems containsString="0" containsBlank="1" containsNumber="1" minValue="0" maxValue="637548.39"/>
    </cacheField>
    <cacheField name="Dec-99" numFmtId="39">
      <sharedItems containsString="0" containsBlank="1" containsNumber="1" minValue="0" maxValue="728251.25"/>
    </cacheField>
    <cacheField name="Sep-99" numFmtId="39">
      <sharedItems containsString="0" containsBlank="1" containsNumber="1" minValue="0" maxValue="953790.29"/>
    </cacheField>
    <cacheField name="Annual FY99" numFmtId="39">
      <sharedItems containsString="0" containsBlank="1" containsNumber="1" minValue="0" maxValue="2886884.28"/>
    </cacheField>
    <cacheField name="Jun-99" numFmtId="39">
      <sharedItems containsString="0" containsBlank="1" containsNumber="1" minValue="0" maxValue="630163.13"/>
    </cacheField>
    <cacheField name="Mar-99" numFmtId="39">
      <sharedItems containsString="0" containsBlank="1" containsNumber="1" minValue="0" maxValue="701318.08"/>
    </cacheField>
    <cacheField name="Dec-98" numFmtId="39">
      <sharedItems containsString="0" containsBlank="1" containsNumber="1" minValue="0" maxValue="685033.8"/>
    </cacheField>
    <cacheField name="Sep-98" numFmtId="39">
      <sharedItems containsString="0" containsBlank="1" containsNumber="1" minValue="0" maxValue="870369.27"/>
    </cacheField>
    <cacheField name="Annual FY98" numFmtId="39">
      <sharedItems containsString="0" containsBlank="1" containsNumber="1" minValue="0" maxValue="2937300.51"/>
    </cacheField>
    <cacheField name="Jun-98" numFmtId="39">
      <sharedItems containsString="0" containsBlank="1" containsNumber="1" minValue="0" maxValue="724199.72"/>
    </cacheField>
    <cacheField name="Mar-98" numFmtId="39">
      <sharedItems containsString="0" containsBlank="1" containsNumber="1" minValue="0" maxValue="689900.3"/>
    </cacheField>
    <cacheField name="Dec-97" numFmtId="39">
      <sharedItems containsString="0" containsBlank="1" containsNumber="1" minValue="0" maxValue="668938.56000000006"/>
    </cacheField>
    <cacheField name="Sep-97" numFmtId="39">
      <sharedItems containsString="0" containsBlank="1" containsNumber="1" minValue="0" maxValue="854261.93"/>
    </cacheField>
    <cacheField name="Annual FY97" numFmtId="39">
      <sharedItems containsString="0" containsBlank="1" containsNumber="1" minValue="0" maxValue="2956552.2"/>
    </cacheField>
    <cacheField name="Jun-97" numFmtId="39">
      <sharedItems containsString="0" containsBlank="1" containsNumber="1" minValue="0" maxValue="766713.82"/>
    </cacheField>
    <cacheField name="Mar-97" numFmtId="39">
      <sharedItems containsString="0" containsBlank="1" containsNumber="1" minValue="0" maxValue="677261.22"/>
    </cacheField>
    <cacheField name="Dec-96" numFmtId="39">
      <sharedItems containsString="0" containsBlank="1" containsNumber="1" minValue="0" maxValue="641530.31999999995"/>
    </cacheField>
    <cacheField name="Sep-96" numFmtId="39">
      <sharedItems containsString="0" containsBlank="1" containsNumber="1" minValue="0" maxValue="871046.84"/>
    </cacheField>
    <cacheField name="Annual FY96" numFmtId="39">
      <sharedItems containsString="0" containsBlank="1" containsNumber="1" minValue="0" maxValue="2970819.02"/>
    </cacheField>
    <cacheField name="Jun-96" numFmtId="39">
      <sharedItems containsString="0" containsBlank="1" containsNumber="1" minValue="0" maxValue="718382.7"/>
    </cacheField>
    <cacheField name="Mar-96" numFmtId="39">
      <sharedItems containsString="0" containsBlank="1" containsNumber="1" minValue="0" maxValue="775977.64"/>
    </cacheField>
    <cacheField name="Dec-95" numFmtId="39">
      <sharedItems containsString="0" containsBlank="1" containsNumber="1" minValue="0" maxValue="560995.43000000005"/>
    </cacheField>
    <cacheField name="Sep-95" numFmtId="39">
      <sharedItems containsString="0" containsBlank="1" containsNumber="1" minValue="0" maxValue="915463.25"/>
    </cacheField>
    <cacheField name="Annual FY95" numFmtId="39">
      <sharedItems containsString="0" containsBlank="1" containsNumber="1" minValue="0" maxValue="2736701.55"/>
    </cacheField>
    <cacheField name="Jun-95" numFmtId="39">
      <sharedItems containsString="0" containsBlank="1" containsNumber="1" minValue="0" maxValue="735610.86"/>
    </cacheField>
    <cacheField name="Mar-052" numFmtId="39">
      <sharedItems containsString="0" containsBlank="1" containsNumber="1" minValue="0" maxValue="619915.32999999996"/>
    </cacheField>
    <cacheField name="Dec-94" numFmtId="39">
      <sharedItems containsString="0" containsBlank="1" containsNumber="1" minValue="0" maxValue="578756.72"/>
    </cacheField>
    <cacheField name="Sep-94" numFmtId="39">
      <sharedItems containsString="0" containsBlank="1" containsNumber="1" minValue="0" maxValue="802418.64"/>
    </cacheField>
    <cacheField name="Annual FY94" numFmtId="39">
      <sharedItems containsString="0" containsBlank="1" containsNumber="1" minValue="0" maxValue="2466881.4500000002"/>
    </cacheField>
    <cacheField name="Jun-94" numFmtId="39">
      <sharedItems containsString="0" containsBlank="1" containsNumber="1" minValue="0" maxValue="674273.88"/>
    </cacheField>
    <cacheField name="Mar-94" numFmtId="39">
      <sharedItems containsString="0" containsBlank="1" containsNumber="1" minValue="0" maxValue="614462.69999999995"/>
    </cacheField>
    <cacheField name="Dec-93" numFmtId="39">
      <sharedItems containsString="0" containsBlank="1" containsNumber="1" minValue="0" maxValue="551259.34"/>
    </cacheField>
    <cacheField name="Sep-93" numFmtId="39">
      <sharedItems containsString="0" containsBlank="1" containsNumber="1" minValue="0" maxValue="626885.53"/>
    </cacheField>
    <cacheField name="Annual FY93" numFmtId="39">
      <sharedItems containsString="0" containsBlank="1" containsNumber="1" minValue="0" maxValue="2482110.2400000002"/>
    </cacheField>
    <cacheField name="Jun-93" numFmtId="39">
      <sharedItems containsString="0" containsBlank="1" containsNumber="1" minValue="0" maxValue="663340.4"/>
    </cacheField>
    <cacheField name="Mar-93" numFmtId="39">
      <sharedItems containsString="0" containsBlank="1" containsNumber="1" minValue="0" maxValue="580333.04"/>
    </cacheField>
    <cacheField name="Dec-92" numFmtId="39">
      <sharedItems containsString="0" containsBlank="1" containsNumber="1" minValue="0" maxValue="520996.35"/>
    </cacheField>
    <cacheField name="Sep-92" numFmtId="39">
      <sharedItems containsString="0" containsBlank="1" containsNumber="1" minValue="0" maxValue="717440.45"/>
    </cacheField>
    <cacheField name="Annual FY92" numFmtId="39">
      <sharedItems containsString="0" containsBlank="1" containsNumber="1" minValue="0" maxValue="2444516.2599999998"/>
    </cacheField>
    <cacheField name="Jun-92" numFmtId="39">
      <sharedItems containsString="0" containsBlank="1" containsNumber="1" minValue="0" maxValue="664074.19999999995"/>
    </cacheField>
    <cacheField name="Mar-92" numFmtId="39">
      <sharedItems containsString="0" containsBlank="1" containsNumber="1" minValue="0" maxValue="602974.1"/>
    </cacheField>
    <cacheField name="Dec-91" numFmtId="39">
      <sharedItems containsString="0" containsBlank="1" containsNumber="1" minValue="0" maxValue="540461.18000000005"/>
    </cacheField>
    <cacheField name="Sep-91" numFmtId="39">
      <sharedItems containsString="0" containsBlank="1" containsNumber="1" minValue="0" maxValue="637006.78"/>
    </cacheField>
    <cacheField name="Annual FY91" numFmtId="39">
      <sharedItems containsString="0" containsBlank="1" containsNumber="1" minValue="0" maxValue="2426655.63"/>
    </cacheField>
    <cacheField name="Jun-91" numFmtId="39">
      <sharedItems containsString="0" containsBlank="1" containsNumber="1" minValue="0" maxValue="668182.61"/>
    </cacheField>
    <cacheField name="Mar-91" numFmtId="39">
      <sharedItems containsString="0" containsBlank="1" containsNumber="1" minValue="0" maxValue="609632.76"/>
    </cacheField>
    <cacheField name="Dec-90" numFmtId="39">
      <sharedItems containsString="0" containsBlank="1" containsNumber="1" minValue="0" maxValue="539060.41"/>
    </cacheField>
    <cacheField name="Sep-90" numFmtId="39">
      <sharedItems containsString="0" containsBlank="1" containsNumber="1" minValue="0" maxValue="609779.85"/>
    </cacheField>
    <cacheField name="Annual FY90" numFmtId="39">
      <sharedItems containsString="0" containsBlank="1" containsNumber="1" minValue="0" maxValue="2240125.44"/>
    </cacheField>
    <cacheField name="Jun-90" numFmtId="39">
      <sharedItems containsString="0" containsBlank="1" containsNumber="1" minValue="0" maxValue="623488.26"/>
    </cacheField>
    <cacheField name="Mar-90" numFmtId="39">
      <sharedItems containsString="0" containsBlank="1" containsNumber="1" minValue="0" maxValue="538569.06999999995"/>
    </cacheField>
    <cacheField name="Dec-89" numFmtId="39">
      <sharedItems containsString="0" containsBlank="1" containsNumber="1" minValue="0" maxValue="490663.62"/>
    </cacheField>
    <cacheField name="Sep-89" numFmtId="39">
      <sharedItems containsString="0" containsBlank="1" containsNumber="1" minValue="0" maxValue="587404.49"/>
    </cacheField>
    <cacheField name="Annual FY89" numFmtId="39">
      <sharedItems containsString="0" containsBlank="1" containsNumber="1" minValue="0" maxValue="2036343.83"/>
    </cacheField>
    <cacheField name="Jun-89" numFmtId="39">
      <sharedItems containsString="0" containsBlank="1" containsNumber="1" minValue="0" maxValue="559321.13"/>
    </cacheField>
    <cacheField name="Mar-89" numFmtId="39">
      <sharedItems containsString="0" containsBlank="1" containsNumber="1" minValue="0" maxValue="530911.69999999995"/>
    </cacheField>
    <cacheField name="Dec-88" numFmtId="39">
      <sharedItems containsString="0" containsBlank="1" containsNumber="1" minValue="0" maxValue="424903.75"/>
    </cacheField>
    <cacheField name="Sep-88" numFmtId="39">
      <sharedItems containsString="0" containsBlank="1" containsNumber="1" minValue="0" maxValue="521207.25"/>
    </cacheField>
    <cacheField name="Annual FY88" numFmtId="39">
      <sharedItems containsString="0" containsBlank="1" containsNumber="1" minValue="0" maxValue="1951040.59"/>
    </cacheField>
    <cacheField name="Jun-88" numFmtId="39">
      <sharedItems containsString="0" containsBlank="1" containsNumber="1" minValue="0" maxValue="549967.65"/>
    </cacheField>
    <cacheField name="Mar-88" numFmtId="39">
      <sharedItems containsString="0" containsBlank="1" containsNumber="1" minValue="0" maxValue="471923.28"/>
    </cacheField>
    <cacheField name="Dec-87" numFmtId="39">
      <sharedItems containsString="0" containsBlank="1" containsNumber="1" minValue="0" maxValue="453205.49"/>
    </cacheField>
    <cacheField name="Sep-87" numFmtId="39">
      <sharedItems containsString="0" containsBlank="1" containsNumber="1" minValue="0" maxValue="475944.17"/>
    </cacheField>
    <cacheField name="Annual FY87" numFmtId="39">
      <sharedItems containsString="0" containsBlank="1" containsNumber="1" minValue="0" maxValue="1984530.56"/>
    </cacheField>
    <cacheField name="Jun-87" numFmtId="39">
      <sharedItems containsString="0" containsBlank="1" containsNumber="1" minValue="0" maxValue="509455.64"/>
    </cacheField>
    <cacheField name="Mar-87" numFmtId="39">
      <sharedItems containsString="0" containsBlank="1" containsNumber="1" minValue="0" maxValue="632108.05000000005"/>
    </cacheField>
    <cacheField name="Dec-86" numFmtId="39">
      <sharedItems containsString="0" containsBlank="1" containsNumber="1" minValue="0" maxValue="371660.01"/>
    </cacheField>
    <cacheField name="Sep-86" numFmtId="39">
      <sharedItems containsString="0" containsBlank="1" containsNumber="1" minValue="0" maxValue="471306.86"/>
    </cacheField>
    <cacheField name="Annual FY86" numFmtId="39">
      <sharedItems containsString="0" containsBlank="1" containsNumber="1" minValue="0" maxValue="1862373.76"/>
    </cacheField>
    <cacheField name="Jun-86" numFmtId="39">
      <sharedItems containsString="0" containsBlank="1" containsNumber="1" minValue="0" maxValue="516776.99"/>
    </cacheField>
    <cacheField name="Mar-86" numFmtId="39">
      <sharedItems containsString="0" containsBlank="1" containsNumber="1" minValue="0" maxValue="394181.16"/>
    </cacheField>
    <cacheField name="Dec-85" numFmtId="39">
      <sharedItems containsString="0" containsBlank="1" containsNumber="1" minValue="0" maxValue="440597.59"/>
    </cacheField>
    <cacheField name="Sep-85" numFmtId="39">
      <sharedItems containsString="0" containsBlank="1" containsNumber="1" minValue="0" maxValue="510818.02"/>
    </cacheField>
    <cacheField name="Annual FY85" numFmtId="39">
      <sharedItems containsString="0" containsBlank="1" containsNumber="1" minValue="0" maxValue="1443911.35"/>
    </cacheField>
    <cacheField name="Jun-85" numFmtId="39">
      <sharedItems containsString="0" containsBlank="1" containsNumber="1" minValue="0" maxValue="461146.42"/>
    </cacheField>
    <cacheField name="Mar-85" numFmtId="39">
      <sharedItems containsString="0" containsBlank="1" containsNumber="1" minValue="0" maxValue="302596.45"/>
    </cacheField>
    <cacheField name="Dec-84" numFmtId="39">
      <sharedItems containsString="0" containsBlank="1" containsNumber="1" minValue="0" maxValue="343877.29"/>
    </cacheField>
    <cacheField name="Sep-84" numFmtId="39">
      <sharedItems containsString="0" containsBlank="1" containsNumber="1" minValue="0" maxValue="336291.19"/>
    </cacheField>
    <cacheField name="Annual FY84" numFmtId="39">
      <sharedItems containsString="0" containsBlank="1" containsNumber="1" minValue="4632.29" maxValue="1256778.92"/>
    </cacheField>
    <cacheField name="Jun-84" numFmtId="39">
      <sharedItems containsString="0" containsBlank="1" containsNumber="1" minValue="1361.87" maxValue="338738.89"/>
    </cacheField>
    <cacheField name="Mar-84" numFmtId="39">
      <sharedItems containsString="0" containsBlank="1" containsNumber="1" minValue="649.25" maxValue="316056.87"/>
    </cacheField>
    <cacheField name="Dec-83" numFmtId="39">
      <sharedItems containsString="0" containsBlank="1" containsNumber="1" minValue="1046.52" maxValue="291438.39"/>
    </cacheField>
    <cacheField name="Sep-83" numFmtId="39">
      <sharedItems containsString="0" containsBlank="1" containsNumber="1" minValue="1450.82" maxValue="310544.77"/>
    </cacheField>
    <cacheField name="Annual FY83" numFmtId="39">
      <sharedItems containsString="0" containsBlank="1" containsNumber="1" minValue="4004.19" maxValue="1046609.4"/>
    </cacheField>
    <cacheField name="Jun-83" numFmtId="39">
      <sharedItems containsString="0" containsBlank="1" containsNumber="1" minValue="1100.0999999999999" maxValue="356849.78"/>
    </cacheField>
    <cacheField name="Mar-83" numFmtId="39">
      <sharedItems containsString="0" containsBlank="1" containsNumber="1" minValue="0" maxValue="182193.19"/>
    </cacheField>
    <cacheField name="Dec-82" numFmtId="39">
      <sharedItems containsString="0" containsBlank="1" containsNumber="1" minValue="0" maxValue="218318.37"/>
    </cacheField>
    <cacheField name="Sep-82" numFmtId="39">
      <sharedItems containsString="0" containsBlank="1" containsNumber="1" minValue="0" maxValue="289248.06"/>
    </cacheField>
    <cacheField name="Annual FY82" numFmtId="39">
      <sharedItems containsString="0" containsBlank="1" containsNumber="1" minValue="4497.54" maxValue="1021591.21"/>
    </cacheField>
    <cacheField name="Jun-82" numFmtId="39">
      <sharedItems containsString="0" containsBlank="1" containsNumber="1" minValue="1122.0999999999999" maxValue="321856.88"/>
    </cacheField>
    <cacheField name="Mar-82" numFmtId="39">
      <sharedItems containsString="0" containsBlank="1" containsNumber="1" minValue="695.98" maxValue="211205.93"/>
    </cacheField>
    <cacheField name="Dec-81" numFmtId="39">
      <sharedItems containsString="0" containsBlank="1" containsNumber="1" minValue="764.75" maxValue="221253.91"/>
    </cacheField>
    <cacheField name="Sep-81" numFmtId="39">
      <sharedItems containsString="0" containsBlank="1" containsNumber="1" minValue="0" maxValue="267274.49"/>
    </cacheField>
    <cacheField name="Annual FY81" numFmtId="39">
      <sharedItems containsString="0" containsBlank="1" containsNumber="1" minValue="1187.3499999999999" maxValue="294696.31"/>
    </cacheField>
    <cacheField name="Jun-81" numFmtId="39">
      <sharedItems containsString="0" containsBlank="1" containsNumber="1" minValue="1187.3499999999999" maxValue="294696.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">
  <r>
    <x v="0"/>
    <d v="1998-07-01T00:00:00"/>
    <x v="0"/>
    <m/>
    <m/>
    <m/>
    <n v="11433.9"/>
    <x v="0"/>
    <n v="8653.9500000000007"/>
    <n v="4194.25"/>
    <n v="5694.4"/>
    <n v="9629.1"/>
    <x v="0"/>
    <n v="7016.85"/>
    <n v="3187.35"/>
    <n v="5081.6499999999996"/>
    <n v="9133.35"/>
    <x v="0"/>
    <n v="8220.4500000000007"/>
    <n v="3923.55"/>
    <n v="5428.5499999999993"/>
    <n v="11292.9"/>
    <x v="0"/>
    <n v="8737"/>
    <n v="3807.05"/>
    <n v="5859.6"/>
    <n v="12287.55"/>
    <x v="0"/>
    <n v="8053"/>
    <n v="2805.15"/>
    <n v="5160.6000000000004"/>
    <n v="10983.349999999999"/>
    <n v="30056.85"/>
    <n v="8374.2000000000007"/>
    <n v="3659.05"/>
    <n v="6790.25"/>
    <n v="11233.35"/>
    <n v="36900.25"/>
    <n v="10398.6"/>
    <n v="5462.95"/>
    <n v="8432.4"/>
    <n v="12606.3"/>
    <n v="30522.05"/>
    <n v="10174.15"/>
    <n v="3809.55"/>
    <n v="6405.05"/>
    <n v="10133.299999999999"/>
    <n v="28111.5"/>
    <n v="7622.2"/>
    <n v="4976.5"/>
    <n v="5981.5"/>
    <n v="9531.2999999999993"/>
    <n v="33494.299999999996"/>
    <n v="8536.2999999999993"/>
    <n v="4605.8999999999996"/>
    <n v="7846.2"/>
    <n v="12505.9"/>
    <n v="36182.199999999997"/>
    <n v="11080.25"/>
    <n v="5443.6"/>
    <n v="7840.45"/>
    <n v="11817.9"/>
    <n v="35368.800000000003"/>
    <n v="8745.5"/>
    <n v="4831.3999999999996"/>
    <n v="7540.3"/>
    <n v="14251.6"/>
    <n v="28169.149999999998"/>
    <n v="4811.75"/>
    <n v="4280.6499999999996"/>
    <n v="7829.45"/>
    <n v="11247.3"/>
    <n v="32078"/>
    <n v="10016.5"/>
    <n v="3553.95"/>
    <n v="6726.7"/>
    <n v="11780.85"/>
    <n v="34171.75"/>
    <n v="8979.25"/>
    <n v="4664.3"/>
    <n v="8533"/>
    <n v="11995.2"/>
    <n v="33702.769999999997"/>
    <n v="9315.15"/>
    <n v="4191.55"/>
    <n v="7519.6"/>
    <n v="12676.47"/>
    <n v="41241.26"/>
    <n v="9837.0499999999993"/>
    <n v="4466.3100000000004"/>
    <n v="7997.89"/>
    <n v="18940.009999999998"/>
    <n v="28678.29"/>
    <n v="3724.5"/>
    <n v="4349.4399999999996"/>
    <n v="7677.82"/>
    <n v="12926.53"/>
    <n v="42689.77"/>
    <n v="9927.77"/>
    <n v="4726.37"/>
    <n v="7869.71"/>
    <n v="20165.919999999998"/>
    <n v="28284.560000000001"/>
    <n v="4057.76"/>
    <n v="4251.53"/>
    <n v="7521.6"/>
    <n v="12453.67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d v="2019-01-01T00:00:00"/>
    <x v="1"/>
    <m/>
    <m/>
    <m/>
    <n v="0"/>
    <x v="1"/>
    <m/>
    <m/>
    <m/>
    <m/>
    <x v="1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d v="2017-07-01T00:00:00"/>
    <x v="1"/>
    <m/>
    <m/>
    <m/>
    <n v="0"/>
    <x v="1"/>
    <m/>
    <m/>
    <m/>
    <m/>
    <x v="1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d v="2015-01-01T00:00:00"/>
    <x v="2"/>
    <m/>
    <m/>
    <m/>
    <n v="10459.049999999999"/>
    <x v="2"/>
    <n v="7945.21"/>
    <n v="5278.42"/>
    <n v="7709.8"/>
    <n v="9397.5"/>
    <x v="2"/>
    <n v="6580.56"/>
    <n v="4395.72"/>
    <n v="6612.55"/>
    <n v="10178.98"/>
    <x v="2"/>
    <n v="12146.89"/>
    <n v="721.49"/>
    <n v="6216.84"/>
    <n v="11019.4"/>
    <x v="2"/>
    <n v="9980.25"/>
    <n v="4364.22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d v="2003-01-01T00:00:00"/>
    <x v="3"/>
    <m/>
    <m/>
    <m/>
    <n v="51599.71"/>
    <x v="3"/>
    <n v="39498.46"/>
    <n v="24740.7"/>
    <n v="29910.79"/>
    <n v="44937.340000000004"/>
    <x v="3"/>
    <n v="35568.61"/>
    <n v="20422.57"/>
    <n v="31564.61"/>
    <n v="41184.78"/>
    <x v="3"/>
    <n v="36390.97"/>
    <n v="21838.04"/>
    <n v="30344.09"/>
    <n v="51636.06"/>
    <x v="3"/>
    <n v="41865.25"/>
    <n v="20054.370000000003"/>
    <n v="26632.62"/>
    <n v="34311.130000000005"/>
    <x v="2"/>
    <n v="29563.309999999998"/>
    <n v="22587.809999999998"/>
    <n v="20674.400000000001"/>
    <n v="26384.75"/>
    <n v="68534.05"/>
    <n v="21407.850000000002"/>
    <n v="12161.55"/>
    <n v="15205.300000000001"/>
    <n v="19759.349999999999"/>
    <n v="62125.799999999996"/>
    <n v="15965.8"/>
    <n v="12622.9"/>
    <n v="14554.45"/>
    <n v="18982.650000000001"/>
    <n v="59368.099999999991"/>
    <n v="15628.55"/>
    <n v="11954.55"/>
    <n v="13543.55"/>
    <n v="18241.45"/>
    <n v="54868.15"/>
    <n v="14715.85"/>
    <n v="10985.15"/>
    <n v="13312.8"/>
    <n v="15854.35"/>
    <n v="55238.85"/>
    <n v="13941.8"/>
    <n v="11542.2"/>
    <n v="12820"/>
    <n v="16934.849999999999"/>
    <n v="57342.95"/>
    <n v="14994.65"/>
    <n v="11518.45"/>
    <n v="13848.15"/>
    <n v="16981.7"/>
    <n v="51925.1"/>
    <n v="14497.15"/>
    <n v="10228.35"/>
    <n v="12307"/>
    <n v="14892.6"/>
    <n v="52152.800000000003"/>
    <n v="13181.55"/>
    <n v="9827.2000000000007"/>
    <n v="12963.75"/>
    <n v="16180.3"/>
    <n v="47814.75"/>
    <n v="13095"/>
    <n v="8942.4"/>
    <n v="11824.4"/>
    <n v="13952.95"/>
    <n v="43517.65"/>
    <n v="10726.95"/>
    <n v="7498.2"/>
    <n v="19226.55"/>
    <n v="6065.95"/>
    <n v="18438.8"/>
    <n v="10578.85"/>
    <n v="7859.9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d v="1980-04-01T00:00:00"/>
    <x v="4"/>
    <m/>
    <m/>
    <m/>
    <n v="527400.46"/>
    <x v="4"/>
    <n v="410675.23"/>
    <n v="271033.46000000002"/>
    <n v="232533.62999999998"/>
    <n v="460730.34"/>
    <x v="4"/>
    <n v="368246.41"/>
    <n v="225179.36"/>
    <n v="183971.34"/>
    <n v="385726.18"/>
    <x v="4"/>
    <n v="293771.59000000003"/>
    <n v="212007.46"/>
    <n v="169796.13000000003"/>
    <n v="376731.11"/>
    <x v="4"/>
    <n v="298835.18"/>
    <n v="201166.98"/>
    <n v="171873.16999999998"/>
    <n v="356454.63000000006"/>
    <x v="3"/>
    <n v="283124.24000000005"/>
    <n v="196261.45"/>
    <n v="162822.31000000003"/>
    <n v="327330.43"/>
    <n v="854570.77999999991"/>
    <n v="257180.49"/>
    <n v="178581.48"/>
    <n v="130718.21"/>
    <n v="288090.59999999998"/>
    <n v="662593.04999999993"/>
    <n v="233054.5"/>
    <n v="122621.1"/>
    <n v="76606.600000000006"/>
    <n v="230310.85"/>
    <n v="551131.42000000004"/>
    <n v="155855.98000000001"/>
    <n v="91868.35"/>
    <n v="104185.2"/>
    <n v="199221.89"/>
    <n v="559718.66999999993"/>
    <n v="146843.82999999999"/>
    <n v="96904.78"/>
    <n v="71183.839999999997"/>
    <n v="244786.22"/>
    <n v="547365.84000000008"/>
    <n v="152791.03"/>
    <n v="88738.37"/>
    <n v="88162.55"/>
    <n v="217673.89"/>
    <n v="586154.66"/>
    <n v="168796.81"/>
    <n v="89916.96"/>
    <n v="110768.42"/>
    <n v="216672.47"/>
    <n v="537044.62"/>
    <n v="181651.68"/>
    <n v="76552.91"/>
    <n v="80995.67"/>
    <n v="197844.36"/>
    <n v="495603.99"/>
    <n v="134907.43"/>
    <n v="94888.01"/>
    <n v="83682.69"/>
    <n v="182125.86"/>
    <n v="531824.02"/>
    <n v="142598.75"/>
    <n v="100005.5"/>
    <n v="88773.16"/>
    <n v="200446.61"/>
    <n v="492304.61"/>
    <n v="137593.19"/>
    <n v="91922.95"/>
    <n v="83297.2"/>
    <n v="179491.27"/>
    <n v="467117.08"/>
    <n v="129291.68"/>
    <n v="92991.15"/>
    <n v="76265.42"/>
    <n v="168568.83"/>
    <n v="379702.17"/>
    <n v="109703.29"/>
    <n v="65302.99"/>
    <n v="68170.53"/>
    <n v="136525.35999999999"/>
    <n v="405517.21"/>
    <n v="101668.02"/>
    <n v="66064.009999999995"/>
    <n v="62984.59"/>
    <n v="174800.59"/>
    <n v="382551.08"/>
    <n v="71112.7"/>
    <n v="74085.789999999994"/>
    <n v="70019.94"/>
    <n v="167332.65"/>
    <n v="345042.77"/>
    <n v="88373.4"/>
    <n v="66254.95"/>
    <n v="61856.34"/>
    <n v="128558.08"/>
    <n v="345743.05"/>
    <n v="98211.83"/>
    <n v="63694.18"/>
    <n v="58823.54"/>
    <n v="125013.5"/>
    <n v="297421.33"/>
    <n v="91759.66"/>
    <n v="56733.48"/>
    <n v="53437.65"/>
    <n v="95490.54"/>
    <n v="258345.36"/>
    <n v="72976.7"/>
    <n v="47007.76"/>
    <n v="43890.89"/>
    <n v="94470.01"/>
    <n v="226398.9"/>
    <n v="64458.19"/>
    <n v="38519.74"/>
    <n v="36742.410000000003"/>
    <n v="86678.56"/>
    <n v="217956.29"/>
    <n v="61174.879999999997"/>
    <n v="36247.620000000003"/>
    <n v="36218.29"/>
    <n v="84315.5"/>
    <n v="206150.16"/>
    <n v="55929.78"/>
    <n v="37908.720000000001"/>
    <n v="31715.52"/>
    <n v="80596.14"/>
    <n v="190267.21"/>
    <n v="53060.05"/>
    <n v="31907.56"/>
    <n v="29829.85"/>
    <n v="75469.75"/>
    <n v="164198.78"/>
    <n v="56331.82"/>
    <n v="31179.26"/>
    <n v="20640.13"/>
    <n v="56047.57"/>
    <n v="120993.06"/>
    <n v="33528.69"/>
    <n v="21800.47"/>
    <n v="19747.63"/>
    <n v="45916.27"/>
    <n v="102058.13"/>
    <n v="31994.400000000001"/>
    <n v="21934.02"/>
    <n v="11048.3"/>
    <n v="37081.410000000003"/>
    <n v="94357.67"/>
    <n v="26625.81"/>
    <n v="15938.66"/>
    <n v="14022.74"/>
    <n v="37770.46"/>
    <n v="90041.62"/>
    <n v="26182.76"/>
    <n v="13030.51"/>
    <n v="13025.12"/>
    <n v="37803.230000000003"/>
    <n v="59327.96"/>
    <n v="17783.900000000001"/>
    <n v="9342.76"/>
    <n v="9447.2000000000007"/>
    <n v="22754.1"/>
    <n v="59067.43"/>
    <n v="16549.09"/>
    <n v="10825.76"/>
    <n v="10043.77"/>
    <n v="21648.81"/>
    <n v="58281.65"/>
    <n v="16042.76"/>
    <n v="11666.26"/>
    <n v="8702.69"/>
    <n v="21869.94"/>
    <n v="53141.83"/>
    <n v="15853.44"/>
    <n v="10388.49"/>
    <n v="6971.2"/>
    <n v="19928.7"/>
    <n v="46241.52"/>
    <n v="14100.77"/>
    <n v="8870.27"/>
    <n v="6011.23"/>
    <n v="17259.25"/>
    <n v="13198.68"/>
    <n v="13198.68"/>
  </r>
  <r>
    <x v="6"/>
    <d v="2018-07-01T00:00:00"/>
    <x v="5"/>
    <m/>
    <m/>
    <m/>
    <n v="25598.23"/>
    <x v="5"/>
    <n v="21043.19"/>
    <n v="4491.83"/>
    <n v="0"/>
    <n v="0"/>
    <x v="1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d v="1988-04-01T00:00:00"/>
    <x v="6"/>
    <m/>
    <m/>
    <m/>
    <n v="832048.74"/>
    <x v="6"/>
    <n v="698281.89"/>
    <n v="469106.56"/>
    <n v="539377.23"/>
    <n v="741418.65"/>
    <x v="5"/>
    <n v="648536.28"/>
    <n v="495501.16"/>
    <n v="534736.51"/>
    <n v="758321.69"/>
    <x v="5"/>
    <n v="646658.39"/>
    <n v="478204.79"/>
    <n v="483966.06999999995"/>
    <n v="688401.7"/>
    <x v="5"/>
    <n v="611775.29"/>
    <n v="439040.55999999994"/>
    <n v="430539.41"/>
    <n v="678829.12999999989"/>
    <x v="4"/>
    <n v="546125.79"/>
    <n v="409573.22"/>
    <n v="398779.3600000001"/>
    <n v="525088.68999999994"/>
    <n v="1784274.17"/>
    <n v="499028.81"/>
    <n v="356089.43999999989"/>
    <n v="379241.17000000004"/>
    <n v="549914.75"/>
    <n v="1596570.36"/>
    <n v="465678.85"/>
    <n v="354461.45"/>
    <n v="323650.53000000003"/>
    <n v="452779.53"/>
    <n v="1444829.61"/>
    <n v="356436.01"/>
    <n v="321733.93"/>
    <n v="322095.34000000003"/>
    <n v="444564.33"/>
    <n v="1170336.3699999999"/>
    <n v="328436.64"/>
    <n v="278055.75"/>
    <n v="262391.28999999998"/>
    <n v="301452.69"/>
    <n v="1839443.48"/>
    <n v="300261.92"/>
    <n v="245650.93"/>
    <n v="390052.88"/>
    <n v="903477.75"/>
    <n v="1105362.51"/>
    <n v="283023.3"/>
    <n v="239459.64"/>
    <n v="265057.31"/>
    <n v="317822.26"/>
    <n v="1254849.72"/>
    <n v="284457.46000000002"/>
    <n v="262582.59999999998"/>
    <n v="274481.62"/>
    <n v="433328.04"/>
    <n v="1219697.23"/>
    <n v="327617.15000000002"/>
    <n v="261621.01"/>
    <n v="263653.39"/>
    <n v="366805.68"/>
    <n v="896349.75"/>
    <n v="235226.65"/>
    <n v="194808.15"/>
    <n v="141922.4"/>
    <n v="324392.55"/>
    <n v="734211.35"/>
    <n v="193122.95"/>
    <n v="147123.9"/>
    <n v="222392.3"/>
    <n v="171572.2"/>
    <n v="774344.06"/>
    <n v="219079.75"/>
    <n v="147143.95000000001"/>
    <n v="177844.6"/>
    <n v="230275.76"/>
    <n v="740089.59"/>
    <n v="211046.29"/>
    <n v="173663.61"/>
    <n v="151415.20000000001"/>
    <n v="203964.49"/>
    <n v="760031.59"/>
    <n v="220702.43"/>
    <n v="160942.03"/>
    <n v="157345.59"/>
    <n v="221041.54"/>
    <n v="639975.46"/>
    <n v="191595.48"/>
    <n v="99322.92"/>
    <n v="138873.66"/>
    <n v="210183.4"/>
    <n v="661336.56999999995"/>
    <n v="176915.23"/>
    <n v="144588.9"/>
    <n v="148697.47"/>
    <n v="191134.97"/>
    <n v="605124.65"/>
    <n v="169213.66"/>
    <n v="153517.37"/>
    <n v="112024.35"/>
    <n v="170369.27"/>
    <n v="566021.43999999994"/>
    <n v="152407.29"/>
    <n v="115158.24"/>
    <n v="132930.96"/>
    <n v="165524.95000000001"/>
    <n v="534954.26"/>
    <n v="148142.12"/>
    <n v="104099.37"/>
    <n v="120083.47"/>
    <n v="162629.29999999999"/>
    <n v="471220.65"/>
    <n v="133344.48000000001"/>
    <n v="98906.84"/>
    <n v="104483.84"/>
    <n v="134485.49"/>
    <n v="450314.95"/>
    <n v="130117.28"/>
    <n v="93934.53"/>
    <n v="97091.22"/>
    <n v="129171.92"/>
    <n v="429406.42"/>
    <n v="111493.37"/>
    <n v="102374.79"/>
    <n v="89139.24"/>
    <n v="126399.02"/>
    <n v="400291.75"/>
    <n v="111802.85"/>
    <n v="87883.7"/>
    <n v="90932.13"/>
    <n v="109673.07"/>
    <n v="379278.77"/>
    <n v="102816.69"/>
    <n v="84250.57"/>
    <n v="76441.600000000006"/>
    <n v="115769.91"/>
    <n v="363909.83"/>
    <n v="101492.95"/>
    <n v="82512.490000000005"/>
    <n v="80010.41"/>
    <n v="99893.98"/>
    <n v="336414.47"/>
    <n v="102701.24"/>
    <n v="67354.03"/>
    <n v="72695.02"/>
    <n v="93664.18"/>
    <n v="81351.56"/>
    <n v="81351.56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x v="8"/>
    <d v="2001-01-01T00:00:00"/>
    <x v="7"/>
    <m/>
    <m/>
    <m/>
    <n v="27035.47"/>
    <x v="7"/>
    <n v="18137.349999999999"/>
    <n v="12402.74"/>
    <n v="14896.49"/>
    <n v="27930.14"/>
    <x v="6"/>
    <n v="19950.629999999997"/>
    <n v="11150.58"/>
    <n v="17387.93"/>
    <n v="29546.720000000001"/>
    <x v="6"/>
    <n v="23682.05"/>
    <n v="13099.24"/>
    <n v="17337.25"/>
    <n v="23185.05"/>
    <x v="6"/>
    <n v="19686.169999999998"/>
    <n v="12905.69"/>
    <n v="19179.86"/>
    <n v="29351.77"/>
    <x v="5"/>
    <n v="24096.45"/>
    <n v="16860.27"/>
    <n v="15836.66"/>
    <n v="24544.730000000003"/>
    <n v="70881.929999999993"/>
    <n v="20213.13"/>
    <n v="11457.53"/>
    <n v="14555.1"/>
    <n v="24656.17"/>
    <n v="77101.430000000008"/>
    <n v="21659.260000000002"/>
    <n v="11789.26"/>
    <n v="19005.63"/>
    <n v="24647.279999999999"/>
    <n v="64948.729999999996"/>
    <n v="18752.650000000001"/>
    <n v="9075.92"/>
    <n v="14964.67"/>
    <n v="22155.49"/>
    <n v="44627.880000000005"/>
    <n v="15251.39"/>
    <n v="9519.7900000000009"/>
    <n v="8073.55"/>
    <n v="11783.15"/>
    <n v="23096.199999999997"/>
    <n v="7060.9"/>
    <n v="4106.2"/>
    <n v="4877.2"/>
    <n v="7051.9"/>
    <n v="19970.75"/>
    <n v="5724.65"/>
    <n v="3710.6"/>
    <n v="4595"/>
    <n v="5940.5"/>
    <n v="18408.05"/>
    <n v="5382.15"/>
    <n v="3052.65"/>
    <n v="4047"/>
    <n v="5926.25"/>
    <n v="19106.599999999999"/>
    <n v="4792.75"/>
    <n v="3608.85"/>
    <n v="4587.8500000000004"/>
    <n v="6117.15"/>
    <n v="17616.599999999999"/>
    <n v="4750.55"/>
    <n v="2671.7"/>
    <n v="4455.8999999999996"/>
    <n v="5738.45"/>
    <n v="18736"/>
    <n v="5059.45"/>
    <n v="3009.05"/>
    <n v="4562.6499999999996"/>
    <n v="6104.85"/>
    <n v="16376.72"/>
    <n v="4728.3999999999996"/>
    <n v="2654.25"/>
    <n v="3358.1"/>
    <n v="5635.97"/>
    <n v="18100.650000000001"/>
    <n v="5372.58"/>
    <n v="2654.28"/>
    <n v="4420.3500000000004"/>
    <n v="5653.44"/>
    <n v="7652.35"/>
    <n v="5092.0600000000004"/>
    <n v="2560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"/>
    <d v="1979-04-01T00:00:00"/>
    <x v="8"/>
    <m/>
    <m/>
    <m/>
    <n v="479561.24"/>
    <x v="8"/>
    <n v="448035.19"/>
    <n v="289980.57"/>
    <n v="272680.86"/>
    <n v="417276.23"/>
    <x v="7"/>
    <n v="409086.58"/>
    <n v="296842.28000000003"/>
    <n v="293777.05"/>
    <n v="451905.93"/>
    <x v="7"/>
    <n v="420868.63"/>
    <n v="298588.36"/>
    <n v="258398.7"/>
    <n v="418311.67"/>
    <x v="7"/>
    <n v="391813.24"/>
    <n v="257850.80999999997"/>
    <n v="234892.76999999996"/>
    <n v="391216.55999999994"/>
    <x v="6"/>
    <n v="341794.9499999999"/>
    <n v="236799.15"/>
    <n v="218582.56"/>
    <n v="327308.51999999996"/>
    <n v="1091147.33"/>
    <n v="319857.65000000002"/>
    <n v="224550.83"/>
    <n v="226192.82"/>
    <n v="320546.02999999997"/>
    <n v="990421.74"/>
    <n v="301221.83"/>
    <n v="205969.89"/>
    <n v="193855.2"/>
    <n v="289374.82"/>
    <n v="917727.65"/>
    <n v="260360.66"/>
    <n v="176211.91"/>
    <n v="191828.35"/>
    <n v="289326.73"/>
    <n v="811977.81"/>
    <n v="246610.84"/>
    <n v="161517.01999999999"/>
    <n v="149343.04000000001"/>
    <n v="254506.91"/>
    <n v="787318.49"/>
    <n v="225724.03"/>
    <n v="152580.19"/>
    <n v="178775.17"/>
    <n v="230239.1"/>
    <n v="641494.98"/>
    <n v="190860.74"/>
    <n v="128492.84"/>
    <n v="130211.2"/>
    <n v="191930.2"/>
    <n v="638254.6100000001"/>
    <n v="182357"/>
    <n v="134636.53"/>
    <n v="131713.26"/>
    <n v="189547.82"/>
    <n v="573599.74"/>
    <n v="164500.35"/>
    <n v="133625.87"/>
    <n v="106147.65"/>
    <n v="169325.87"/>
    <n v="504500.99"/>
    <n v="140991.69"/>
    <n v="102443.67"/>
    <n v="100375.94"/>
    <n v="160689.69"/>
    <n v="478885.54"/>
    <n v="133987.56"/>
    <n v="144718.28"/>
    <n v="77295.19"/>
    <n v="122884.51"/>
    <n v="436951.61"/>
    <n v="103394.69"/>
    <n v="97558.3"/>
    <n v="111900.08"/>
    <n v="124098.54"/>
    <n v="369173.87"/>
    <n v="105577.29"/>
    <n v="80483.91"/>
    <n v="74690.84"/>
    <n v="108421.83"/>
    <n v="358073.88"/>
    <n v="92082.9"/>
    <n v="74560.08"/>
    <n v="78110.679999999993"/>
    <n v="113320.22"/>
    <n v="363811.98"/>
    <n v="97999.44"/>
    <n v="72700.56"/>
    <n v="77165.86"/>
    <n v="115946.12"/>
    <n v="356017.15"/>
    <n v="122246.59"/>
    <n v="70461.45"/>
    <n v="55907.74"/>
    <n v="107401.37"/>
    <n v="265582.7"/>
    <n v="89002.76"/>
    <n v="64099.01"/>
    <n v="53196.9"/>
    <n v="59284.03"/>
    <n v="254385.26"/>
    <n v="79738.95"/>
    <n v="51700.14"/>
    <n v="47667.96"/>
    <n v="75278.210000000006"/>
    <n v="203441.47"/>
    <n v="59520.39"/>
    <n v="41914.589999999997"/>
    <n v="43816.02"/>
    <n v="58190.47"/>
    <n v="162600.35"/>
    <n v="44291.13"/>
    <n v="35155.11"/>
    <n v="34414.53"/>
    <n v="48739.58"/>
    <n v="149220.66"/>
    <n v="41033.199999999997"/>
    <n v="31744.59"/>
    <n v="30691.48"/>
    <n v="45751.39"/>
    <n v="131751.60999999999"/>
    <n v="36157.58"/>
    <n v="28797.86"/>
    <n v="27025.5"/>
    <n v="39770.67"/>
    <n v="106111.41"/>
    <n v="32786"/>
    <n v="22459.99"/>
    <n v="21695.72"/>
    <n v="29169.7"/>
    <n v="89193.02"/>
    <n v="23113.16"/>
    <n v="16986.099999999999"/>
    <n v="20847.509999999998"/>
    <n v="28246.25"/>
    <n v="72110.929999999993"/>
    <n v="25938.12"/>
    <n v="14780.54"/>
    <n v="12704.13"/>
    <n v="18688.14"/>
    <n v="65969.36"/>
    <n v="19206.36"/>
    <n v="15154.8"/>
    <n v="12951"/>
    <n v="18657.2"/>
    <n v="55198.92"/>
    <n v="22778.43"/>
    <n v="4420.6499999999996"/>
    <n v="11206.1"/>
    <n v="16793.740000000002"/>
    <n v="41964.23"/>
    <n v="12030.26"/>
    <n v="8390.7999999999993"/>
    <n v="8483.02"/>
    <n v="13060.15"/>
    <n v="39468.370000000003"/>
    <n v="10965.9"/>
    <n v="8278.4699999999993"/>
    <n v="8102.23"/>
    <n v="12121.77"/>
    <n v="37327.440000000002"/>
    <n v="9756.7999999999993"/>
    <n v="8289.31"/>
    <n v="7757.46"/>
    <n v="11523.87"/>
    <n v="35000"/>
    <n v="9875.93"/>
    <n v="7879.48"/>
    <n v="6658.89"/>
    <n v="10585.7"/>
    <n v="31106.81"/>
    <n v="8487.1200000000008"/>
    <n v="6168.76"/>
    <n v="6888.23"/>
    <n v="9562.7000000000007"/>
    <n v="34492.050000000003"/>
    <n v="9023.91"/>
    <n v="7751.95"/>
    <n v="7472.48"/>
    <n v="10243.709999999999"/>
    <n v="8984.65"/>
    <n v="8984.65"/>
  </r>
  <r>
    <x v="10"/>
    <d v="2004-10-01T00:00:00"/>
    <x v="9"/>
    <m/>
    <m/>
    <m/>
    <n v="111221.32"/>
    <x v="9"/>
    <n v="71747.759999999995"/>
    <n v="31054.239999999998"/>
    <n v="34973.75"/>
    <n v="109426.03"/>
    <x v="8"/>
    <n v="76505.59"/>
    <n v="31540.32"/>
    <n v="43320.27"/>
    <n v="107733.32"/>
    <x v="8"/>
    <n v="68287.28"/>
    <n v="36523.269999999997"/>
    <n v="46884.180000000008"/>
    <n v="105174.95"/>
    <x v="8"/>
    <n v="66141.11"/>
    <n v="32301.640000000003"/>
    <n v="42147.98"/>
    <n v="97636.909999999989"/>
    <x v="7"/>
    <n v="70370.23"/>
    <n v="32998.629999999997"/>
    <n v="36029.560000000012"/>
    <n v="95343.99"/>
    <n v="230633.34000000003"/>
    <n v="62975.289999999994"/>
    <n v="30253.789999999997"/>
    <n v="40466.020000000011"/>
    <n v="96938.240000000005"/>
    <n v="224732.76"/>
    <n v="64214.01"/>
    <n v="27954.43"/>
    <n v="36059.519999999997"/>
    <n v="96504.8"/>
    <n v="214297.3"/>
    <n v="55352.85"/>
    <n v="28448.560000000001"/>
    <n v="34002.85"/>
    <n v="96493.04"/>
    <n v="208582.15000000002"/>
    <n v="61775.91"/>
    <n v="26784.799999999999"/>
    <n v="25901.96"/>
    <n v="94119.48"/>
    <n v="102121.53"/>
    <n v="48320.3"/>
    <n v="24809.89"/>
    <n v="20008.45"/>
    <n v="8982.89"/>
    <n v="11256.210000000001"/>
    <n v="4096.47"/>
    <n v="382.06"/>
    <n v="1342.18"/>
    <n v="5435.5"/>
    <n v="14144.830000000002"/>
    <n v="6097.42"/>
    <n v="620.97"/>
    <n v="1070.51"/>
    <n v="6355.93"/>
    <n v="14894.6"/>
    <n v="5960.78"/>
    <n v="282.73"/>
    <n v="1756.09"/>
    <n v="6895"/>
    <n v="6803.72"/>
    <n v="5407.64"/>
    <n v="360.64"/>
    <n v="1035.44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"/>
    <d v="1995-01-01T00:00:00"/>
    <x v="10"/>
    <m/>
    <m/>
    <m/>
    <n v="294818.53000000003"/>
    <x v="10"/>
    <n v="167814.69"/>
    <n v="34277.360000000001"/>
    <n v="25820.100000000002"/>
    <n v="249950.50000000003"/>
    <x v="9"/>
    <n v="96705.099999999991"/>
    <n v="22982.35"/>
    <n v="16117.3"/>
    <n v="234682.35"/>
    <x v="9"/>
    <n v="83677.350000000006"/>
    <n v="21677.599999999999"/>
    <n v="20370.299999999996"/>
    <n v="221337.75"/>
    <x v="9"/>
    <n v="104111.25"/>
    <n v="18857.5"/>
    <n v="14218.8"/>
    <n v="215382.94999999998"/>
    <x v="8"/>
    <n v="89970.14999999998"/>
    <n v="17711.900000000001"/>
    <n v="12301.75"/>
    <n v="210848.65000000002"/>
    <n v="313689.45000000007"/>
    <n v="89109.200000000026"/>
    <n v="16040.400000000001"/>
    <n v="10924.6"/>
    <n v="197615.25"/>
    <n v="304227.75"/>
    <n v="79655"/>
    <n v="16280.8"/>
    <n v="10506.85"/>
    <n v="197785.1"/>
    <n v="284619.90000000002"/>
    <n v="71968.25"/>
    <n v="15956.7"/>
    <n v="14286.75"/>
    <n v="182408.2"/>
    <n v="279214.25"/>
    <n v="67214.600000000006"/>
    <n v="18384.849999999999"/>
    <n v="12196.15"/>
    <n v="181418.65"/>
    <n v="279417.15000000002"/>
    <n v="68646.95"/>
    <n v="18514.8"/>
    <n v="15132.75"/>
    <n v="177122.65"/>
    <n v="256425.09999999998"/>
    <n v="72765.7"/>
    <n v="14110.15"/>
    <n v="10766"/>
    <n v="158783.25"/>
    <n v="181390.85"/>
    <n v="58512.7"/>
    <n v="3117.15"/>
    <n v="2542.9"/>
    <n v="117218.1"/>
    <n v="159200.29999999999"/>
    <n v="41581.449999999997"/>
    <n v="2454.0500000000002"/>
    <n v="2887.6"/>
    <n v="112277.2"/>
    <n v="149977.15"/>
    <n v="37748.5"/>
    <n v="2073.5"/>
    <n v="1883.25"/>
    <n v="108271.9"/>
    <n v="145880.95000000001"/>
    <n v="38248.800000000003"/>
    <n v="1922.45"/>
    <n v="9821.0499999999993"/>
    <n v="95888.65"/>
    <n v="145298.23999999999"/>
    <n v="39087.449999999997"/>
    <n v="1478.9"/>
    <n v="8605.4"/>
    <n v="96126.49"/>
    <n v="134903.72"/>
    <n v="34274.089999999997"/>
    <n v="600.09"/>
    <n v="2455.25"/>
    <n v="97574.29"/>
    <n v="135528.74"/>
    <n v="35394.239999999998"/>
    <n v="1477.32"/>
    <n v="2277.54"/>
    <n v="96379.64"/>
    <n v="90592.48"/>
    <n v="34832.480000000003"/>
    <n v="803.39"/>
    <n v="6847.93"/>
    <n v="48108.68"/>
    <n v="73712.34"/>
    <n v="20306.32"/>
    <n v="983.52"/>
    <n v="1544.65"/>
    <n v="50877.85"/>
    <n v="67236.84"/>
    <n v="17984.43"/>
    <n v="1009.91"/>
    <n v="1302.6199999999999"/>
    <n v="46939.88"/>
    <n v="61550.93"/>
    <n v="16277.8"/>
    <n v="980.12"/>
    <n v="800.44"/>
    <n v="43492.57"/>
    <n v="60533.86"/>
    <n v="17101.599999999999"/>
    <n v="930.33"/>
    <n v="895.84"/>
    <n v="41606.089999999997"/>
    <n v="16459.68"/>
    <n v="15326.01"/>
    <n v="1133.67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"/>
    <d v="2011-01-01T00:00:00"/>
    <x v="11"/>
    <m/>
    <m/>
    <m/>
    <n v="23260.68"/>
    <x v="11"/>
    <n v="24132.14"/>
    <n v="18753.439999999999"/>
    <n v="19062.8"/>
    <n v="23134.839999999997"/>
    <x v="10"/>
    <n v="17503.599999999999"/>
    <n v="11406.2"/>
    <n v="15224.84"/>
    <n v="17817.84"/>
    <x v="10"/>
    <n v="16241.8"/>
    <n v="9192.08"/>
    <n v="11463.559999999998"/>
    <n v="22552"/>
    <x v="10"/>
    <n v="16973.16"/>
    <n v="8435.48"/>
    <n v="13182.599999999999"/>
    <n v="19931.96"/>
    <x v="9"/>
    <n v="17084.079999999998"/>
    <n v="10100.08"/>
    <n v="11043.4"/>
    <n v="19001.999999999996"/>
    <n v="58361"/>
    <n v="15545.400000000001"/>
    <n v="10426.799999999999"/>
    <n v="13167.68"/>
    <n v="19221.12"/>
    <n v="63518.720000000001"/>
    <n v="16584.2"/>
    <n v="10325.64"/>
    <n v="15101.24"/>
    <n v="21507.64"/>
    <n v="22855"/>
    <n v="14731.32"/>
    <n v="8123.68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"/>
    <d v="2002-04-01T00:00:00"/>
    <x v="12"/>
    <m/>
    <m/>
    <m/>
    <n v="35369.39"/>
    <x v="12"/>
    <n v="44240.14"/>
    <n v="8830.7799999999988"/>
    <n v="23923.62"/>
    <n v="41550.18"/>
    <x v="11"/>
    <n v="23105.600000000002"/>
    <n v="16875.88"/>
    <n v="23200.73"/>
    <n v="35069.72"/>
    <x v="11"/>
    <n v="31794.21"/>
    <n v="17883.88"/>
    <n v="22991.22"/>
    <n v="40477.57"/>
    <x v="11"/>
    <n v="31754.17"/>
    <n v="18619.02"/>
    <n v="20286.07"/>
    <n v="34313.089999999997"/>
    <x v="10"/>
    <n v="23746.239999999998"/>
    <n v="10721.34"/>
    <n v="15417.99"/>
    <n v="21960.54"/>
    <n v="63352.03"/>
    <n v="18138.399999999998"/>
    <n v="8733.9"/>
    <n v="14802.83"/>
    <n v="21676.9"/>
    <n v="70439.459999999992"/>
    <n v="19989.830000000002"/>
    <n v="10664.08"/>
    <n v="15607.34"/>
    <n v="24178.21"/>
    <n v="60650.1"/>
    <n v="16709.349999999999"/>
    <n v="8969.59"/>
    <n v="13444.69"/>
    <n v="21526.47"/>
    <n v="59058.37"/>
    <n v="15826.02"/>
    <n v="9442.7900000000009"/>
    <n v="12242.16"/>
    <n v="21547.4"/>
    <n v="58216.759999999995"/>
    <n v="14521.36"/>
    <n v="8285.69"/>
    <n v="13696.34"/>
    <n v="21713.37"/>
    <n v="73338.09"/>
    <n v="20362.79"/>
    <n v="11810.96"/>
    <n v="16804.55"/>
    <n v="24359.79"/>
    <n v="65660.7"/>
    <n v="19777.310000000001"/>
    <n v="11941.16"/>
    <n v="15400"/>
    <n v="18542.23"/>
    <n v="60020.59"/>
    <n v="17614.169999999998"/>
    <n v="10790.29"/>
    <n v="12011.93"/>
    <n v="19604.2"/>
    <n v="52730.09"/>
    <n v="16731.82"/>
    <n v="9795.94"/>
    <n v="11892.58"/>
    <n v="14309.75"/>
    <n v="14382.69"/>
    <n v="4015.69"/>
    <n v="3447.57"/>
    <n v="2576.98"/>
    <n v="4342.45"/>
    <n v="17308.599999999999"/>
    <n v="4615.38"/>
    <n v="1757.07"/>
    <n v="3200.96"/>
    <n v="7735.19"/>
    <n v="2487.17"/>
    <n v="2487.1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"/>
    <d v="2014-01-01T00:00:00"/>
    <x v="13"/>
    <m/>
    <m/>
    <m/>
    <n v="476.14"/>
    <x v="13"/>
    <n v="302.05"/>
    <n v="278.95"/>
    <n v="379.33000000000004"/>
    <n v="361.69"/>
    <x v="12"/>
    <n v="69.58"/>
    <n v="7829.11"/>
    <n v="336.35"/>
    <n v="325.92"/>
    <x v="12"/>
    <n v="0"/>
    <n v="69.09"/>
    <n v="0"/>
    <n v="0"/>
    <x v="12"/>
    <n v="4437.6099999999997"/>
    <n v="0"/>
    <n v="120.61"/>
    <n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d v="1989-04-01T00:00:00"/>
    <x v="14"/>
    <m/>
    <m/>
    <m/>
    <n v="20321.8"/>
    <x v="14"/>
    <n v="13918.52"/>
    <n v="5683.44"/>
    <n v="11661.93"/>
    <n v="21785.47"/>
    <x v="13"/>
    <n v="13379.8"/>
    <n v="5527.34"/>
    <n v="10854.55"/>
    <n v="17453.52"/>
    <x v="13"/>
    <n v="10948.56"/>
    <n v="6260.03"/>
    <n v="9733.15"/>
    <n v="19467"/>
    <x v="13"/>
    <n v="9855.7199999999993"/>
    <n v="8249.7800000000007"/>
    <n v="9520.84"/>
    <n v="13189.68"/>
    <x v="11"/>
    <n v="9515.52"/>
    <n v="11716.529999999999"/>
    <n v="1308.0900000000001"/>
    <n v="10451"/>
    <n v="4978.47"/>
    <n v="1391.95"/>
    <n v="830.2700000000001"/>
    <n v="1313.76"/>
    <n v="1442.49"/>
    <n v="4569.5999999999995"/>
    <n v="1221.8"/>
    <n v="990.65"/>
    <n v="1105.3499999999999"/>
    <n v="1251.8"/>
    <n v="3926"/>
    <n v="716.25"/>
    <n v="924.9"/>
    <n v="1048.1500000000001"/>
    <n v="1236.7"/>
    <n v="4317.6499999999996"/>
    <n v="897.25"/>
    <n v="820.75"/>
    <n v="1285.2"/>
    <n v="1314.45"/>
    <n v="4829.5499999999993"/>
    <n v="1113.9000000000001"/>
    <n v="811.6"/>
    <n v="1324.2"/>
    <n v="1579.85"/>
    <n v="6150.85"/>
    <n v="962.6"/>
    <n v="1135.8499999999999"/>
    <n v="1527.55"/>
    <n v="2524.85"/>
    <n v="6162.15"/>
    <n v="1624.25"/>
    <n v="1602.65"/>
    <n v="1504.3"/>
    <n v="1430.95"/>
    <n v="9635.0999999999985"/>
    <n v="1948.7"/>
    <n v="1589.75"/>
    <n v="2244.85"/>
    <n v="3851.8"/>
    <n v="8293.75"/>
    <n v="2341.9499999999998"/>
    <n v="1108"/>
    <n v="1824.75"/>
    <n v="3019.05"/>
    <n v="11260.25"/>
    <n v="6544.95"/>
    <n v="659.5"/>
    <n v="2057.8000000000002"/>
    <n v="1998"/>
    <n v="16670.8"/>
    <n v="0"/>
    <n v="349.3"/>
    <n v="4560.3"/>
    <n v="11761.2"/>
    <n v="5119.99"/>
    <n v="371.41"/>
    <n v="1259.5"/>
    <n v="2040.35"/>
    <n v="1448.73"/>
    <n v="9735.14"/>
    <n v="2971.79"/>
    <n v="4467.16"/>
    <n v="502.23"/>
    <n v="1793.96"/>
    <n v="6241.52"/>
    <n v="1060.25"/>
    <n v="1184.3699999999999"/>
    <n v="1431.15"/>
    <n v="2565.75"/>
    <n v="7217.59"/>
    <n v="1964.02"/>
    <n v="1755.84"/>
    <n v="1981.33"/>
    <n v="1516.4"/>
    <n v="2851.25"/>
    <n v="921.35"/>
    <n v="422.1"/>
    <n v="809.95"/>
    <n v="697.85"/>
    <n v="2056.59"/>
    <n v="218.26"/>
    <n v="99.82"/>
    <n v="623.11"/>
    <n v="1115.4000000000001"/>
    <n v="3096.82"/>
    <n v="1050.26"/>
    <n v="880.81"/>
    <n v="249.25"/>
    <n v="916.5"/>
    <n v="2792.4"/>
    <n v="636.48"/>
    <n v="128.86000000000001"/>
    <n v="1016.43"/>
    <n v="1010.63"/>
    <n v="1303.4100000000001"/>
    <n v="542.87"/>
    <n v="85.59"/>
    <n v="245.27"/>
    <n v="429.68"/>
    <n v="2209.38"/>
    <n v="551.54"/>
    <n v="290.18"/>
    <n v="449.66"/>
    <n v="918"/>
    <n v="2323.9299999999998"/>
    <n v="833.22"/>
    <n v="368.88"/>
    <n v="270.67"/>
    <n v="851.16"/>
    <n v="2564.69"/>
    <n v="673.42"/>
    <n v="328.46"/>
    <n v="1034.6099999999999"/>
    <n v="528.20000000000005"/>
    <n v="2256.94"/>
    <n v="796.28"/>
    <n v="280.32"/>
    <n v="299.93"/>
    <n v="880.41"/>
    <n v="741.82"/>
    <n v="741.82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x v="16"/>
    <d v="1984-07-01T00:00:00"/>
    <x v="15"/>
    <m/>
    <m/>
    <m/>
    <n v="224403.18"/>
    <x v="15"/>
    <n v="217858.17"/>
    <n v="158655.89000000001"/>
    <n v="165587.52000000002"/>
    <n v="233611.07"/>
    <x v="14"/>
    <n v="221833.57"/>
    <n v="153015.51999999999"/>
    <n v="159492.34"/>
    <n v="237899.06"/>
    <x v="14"/>
    <n v="202713.7"/>
    <n v="144047.04999999999"/>
    <n v="167185.69"/>
    <n v="240206.61"/>
    <x v="14"/>
    <n v="176635.48"/>
    <n v="123857.23"/>
    <n v="130921.42"/>
    <n v="240110.15"/>
    <x v="12"/>
    <n v="202755.63000000003"/>
    <n v="136139.85"/>
    <n v="148302.13999999998"/>
    <n v="240955.12"/>
    <n v="782972.4"/>
    <n v="198102.52000000002"/>
    <n v="175657.50999999998"/>
    <n v="166072.13"/>
    <n v="243140.23999999996"/>
    <n v="738375.67999999993"/>
    <n v="196835.52"/>
    <n v="162666.84"/>
    <n v="165825.59"/>
    <n v="213047.73"/>
    <n v="803119.1"/>
    <n v="207598.3"/>
    <n v="135964.15"/>
    <n v="192512.88"/>
    <n v="267043.77"/>
    <n v="781542.99999999988"/>
    <n v="180054.77"/>
    <n v="186232.69"/>
    <n v="166155.71"/>
    <n v="249099.83"/>
    <n v="774409.44"/>
    <n v="174779.22"/>
    <n v="119063.63"/>
    <n v="187148.92"/>
    <n v="293417.67"/>
    <n v="879403"/>
    <n v="234555.23"/>
    <n v="184350.39"/>
    <n v="203407.12"/>
    <n v="257090.26"/>
    <n v="742037.87"/>
    <n v="153154.47"/>
    <n v="98084"/>
    <n v="213642.52"/>
    <n v="277156.88"/>
    <n v="876853.66999999993"/>
    <n v="247132.2"/>
    <n v="197594.67"/>
    <n v="191403.1"/>
    <n v="240723.7"/>
    <n v="811857.83"/>
    <n v="214485.18"/>
    <n v="169273.02"/>
    <n v="175007.42"/>
    <n v="253092.21"/>
    <n v="814230.27"/>
    <n v="199456.25"/>
    <n v="182463.47"/>
    <n v="171421.81"/>
    <n v="260888.74"/>
    <n v="752455.96"/>
    <n v="160398.35"/>
    <n v="164428.18"/>
    <n v="192395.14"/>
    <n v="235234.29"/>
    <n v="751467.38"/>
    <n v="144347.24"/>
    <n v="147504.69"/>
    <n v="185640.2"/>
    <n v="273975.25"/>
    <n v="798467.88"/>
    <n v="140233.14000000001"/>
    <n v="217646.98"/>
    <n v="145244.14000000001"/>
    <n v="295343.62"/>
    <n v="838908.67"/>
    <n v="216653.25"/>
    <n v="178016.6"/>
    <n v="178888.99"/>
    <n v="265349.83"/>
    <n v="875657.87"/>
    <n v="210862.3"/>
    <n v="197386.71"/>
    <n v="214737.52"/>
    <n v="252671.34"/>
    <n v="805327.01"/>
    <n v="243661.47"/>
    <n v="176225.99"/>
    <n v="166524.21"/>
    <n v="218915.34"/>
    <n v="741510.73"/>
    <n v="182817.76"/>
    <n v="157054.97"/>
    <n v="169625.82"/>
    <n v="232012.18"/>
    <n v="734696.24"/>
    <n v="181864.31"/>
    <n v="163016.47"/>
    <n v="155736.09"/>
    <n v="234079.37"/>
    <n v="745620.16"/>
    <n v="188064.7"/>
    <n v="159948.47"/>
    <n v="147459.46"/>
    <n v="250147.53"/>
    <n v="672428.35"/>
    <n v="185945.78"/>
    <n v="150787.28"/>
    <n v="152929.16"/>
    <n v="182766.13"/>
    <n v="666808.55000000005"/>
    <n v="169132.66"/>
    <n v="157778.13"/>
    <n v="123858.08"/>
    <n v="216039.67999999999"/>
    <n v="634086.54"/>
    <n v="195207.85"/>
    <n v="145594.79"/>
    <n v="122941.44"/>
    <n v="170342.46"/>
    <n v="415437.95"/>
    <n v="179494.29"/>
    <n v="63851.78"/>
    <n v="62240.21"/>
    <n v="109851.67"/>
    <n v="352740.18"/>
    <n v="100047.54"/>
    <n v="99413.57"/>
    <n v="61745.99"/>
    <n v="91533.08"/>
    <n v="310804.71999999997"/>
    <n v="83644.990000000005"/>
    <n v="72508.12"/>
    <n v="64097.31"/>
    <n v="90554.3"/>
    <n v="302059.63"/>
    <n v="103065.77"/>
    <n v="41897.160000000003"/>
    <n v="66895.960000000006"/>
    <n v="90200.74"/>
    <n v="282122.03000000003"/>
    <n v="76124.98"/>
    <n v="61443.519999999997"/>
    <n v="62370.89"/>
    <n v="82182.64"/>
    <n v="285448.2"/>
    <n v="71140.710000000006"/>
    <n v="60306.97"/>
    <n v="64233.01"/>
    <n v="89767.51"/>
    <n v="218589.87"/>
    <n v="83021.25"/>
    <n v="25777.49"/>
    <n v="48554.34"/>
    <n v="61236.79"/>
    <m/>
    <m/>
    <m/>
    <m/>
    <m/>
    <m/>
    <m/>
    <m/>
    <m/>
    <m/>
    <m/>
    <m/>
    <m/>
    <m/>
    <m/>
    <m/>
    <m/>
  </r>
  <r>
    <x v="17"/>
    <d v="2008-01-01T00:00:00"/>
    <x v="16"/>
    <m/>
    <m/>
    <m/>
    <n v="9430.33"/>
    <x v="16"/>
    <n v="8129.8"/>
    <n v="13987.61"/>
    <n v="1572.13"/>
    <n v="12220.670000000002"/>
    <x v="15"/>
    <n v="3740.3100000000004"/>
    <n v="4810.38"/>
    <n v="15428.42"/>
    <n v="17331.439999999999"/>
    <x v="15"/>
    <n v="14983.01"/>
    <n v="9808.0499999999993"/>
    <n v="15374.45"/>
    <n v="14631.68"/>
    <x v="15"/>
    <n v="11367.09"/>
    <n v="10435.6"/>
    <n v="12828.550000000003"/>
    <n v="23047.57"/>
    <x v="13"/>
    <n v="5078.08"/>
    <n v="7486.2200000000012"/>
    <n v="11427.5"/>
    <n v="13261.920000000002"/>
    <n v="39494.490000000005"/>
    <n v="10320.52"/>
    <n v="6818.5599999999995"/>
    <n v="9909.76"/>
    <n v="12445.65"/>
    <n v="41641.74"/>
    <n v="11231.080000000002"/>
    <n v="6601.49"/>
    <n v="11392.57"/>
    <n v="12416.6"/>
    <n v="28821.38"/>
    <n v="9411.36"/>
    <n v="4284.7700000000004"/>
    <n v="6788.32"/>
    <n v="8336.93"/>
    <n v="26547.85"/>
    <n v="6542.97"/>
    <n v="4682.51"/>
    <n v="7435.4"/>
    <n v="7886.97"/>
    <n v="23959.25"/>
    <n v="6448.26"/>
    <n v="3595.62"/>
    <n v="6383.65"/>
    <n v="7531.72"/>
    <n v="11311.3"/>
    <n v="7028.35"/>
    <n v="4282.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8"/>
    <d v="1989-04-01T00:00:00"/>
    <x v="1"/>
    <m/>
    <m/>
    <m/>
    <n v="0"/>
    <x v="1"/>
    <m/>
    <m/>
    <m/>
    <m/>
    <x v="1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9"/>
    <d v="1995-01-01T00:00:00"/>
    <x v="17"/>
    <m/>
    <m/>
    <m/>
    <n v="59393.78"/>
    <x v="17"/>
    <n v="42693.19"/>
    <n v="20361.91"/>
    <n v="24248.28"/>
    <n v="51128.21"/>
    <x v="16"/>
    <n v="36898.049999999996"/>
    <n v="19840.939999999999"/>
    <n v="36841.42"/>
    <n v="62450.01"/>
    <x v="16"/>
    <n v="38480.050000000003"/>
    <n v="21164.15"/>
    <n v="33063.730000000003"/>
    <n v="53114.39"/>
    <x v="16"/>
    <n v="44287.11"/>
    <n v="20290.759999999998"/>
    <n v="27679.260000000002"/>
    <n v="58874.41"/>
    <x v="14"/>
    <n v="41218.94"/>
    <n v="20907.600000000002"/>
    <n v="27149.43"/>
    <n v="43465.94"/>
    <n v="138498.99"/>
    <n v="33483.800000000003"/>
    <n v="19051.829999999998"/>
    <n v="28635.53"/>
    <n v="57327.83"/>
    <n v="130653.25"/>
    <n v="40886.79"/>
    <n v="21779.17"/>
    <n v="24744.93"/>
    <n v="43242.36"/>
    <n v="122258.35999999999"/>
    <n v="29934.52"/>
    <n v="18376.54"/>
    <n v="23720.9"/>
    <n v="50226.400000000001"/>
    <n v="107341.08"/>
    <n v="26012.07"/>
    <n v="20629.28"/>
    <n v="20287.54"/>
    <n v="40412.19"/>
    <n v="123048.1"/>
    <n v="26285"/>
    <n v="20871.13"/>
    <n v="28372.75"/>
    <n v="47519.22"/>
    <n v="128215.22"/>
    <n v="35562.519999999997"/>
    <n v="21821.52"/>
    <n v="27459.39"/>
    <n v="43371.79"/>
    <n v="124687.5"/>
    <n v="36889.019999999997"/>
    <n v="21414.400000000001"/>
    <n v="25585.49"/>
    <n v="40798.589999999997"/>
    <n v="127688.68"/>
    <n v="29260.63"/>
    <n v="23604.91"/>
    <n v="29385.02"/>
    <n v="45438.12"/>
    <n v="116777.5"/>
    <n v="27337.8"/>
    <n v="24939.46"/>
    <n v="26184.55"/>
    <n v="38315.69"/>
    <n v="108565.94"/>
    <n v="29812.09"/>
    <n v="20365.939999999999"/>
    <n v="24282.16"/>
    <n v="34105.75"/>
    <n v="87746.46"/>
    <n v="23266.11"/>
    <n v="19495.28"/>
    <n v="12663"/>
    <n v="32322.07"/>
    <n v="88322.7"/>
    <n v="25618.34"/>
    <n v="13507.71"/>
    <n v="18269.3"/>
    <n v="30927.35"/>
    <n v="90976.76"/>
    <n v="23539.01"/>
    <n v="15603.3"/>
    <n v="20356.47"/>
    <n v="31477.98"/>
    <n v="102914.64"/>
    <n v="27351.53"/>
    <n v="20152.580000000002"/>
    <n v="20462.900000000001"/>
    <n v="34947.629999999997"/>
    <n v="89908.32"/>
    <n v="26424.880000000001"/>
    <n v="17942.61"/>
    <n v="20719.560000000001"/>
    <n v="24821.27"/>
    <n v="59847.78"/>
    <n v="17319.02"/>
    <n v="9806.56"/>
    <n v="11650.71"/>
    <n v="21071.49"/>
    <n v="61062.48"/>
    <n v="21202.23"/>
    <n v="10192.719999999999"/>
    <n v="10684.15"/>
    <n v="18983.38"/>
    <n v="55018.18"/>
    <n v="14463.28"/>
    <n v="10622.28"/>
    <n v="11225.85"/>
    <n v="18706.77"/>
    <n v="19717.189999999999"/>
    <n v="12469.93"/>
    <n v="7247.26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0"/>
    <d v="1983-04-01T00:00:00"/>
    <x v="18"/>
    <m/>
    <m/>
    <m/>
    <n v="262852.93"/>
    <x v="18"/>
    <n v="200910.8"/>
    <n v="160604.92000000001"/>
    <n v="161787.92000000001"/>
    <n v="240287.81"/>
    <x v="17"/>
    <n v="217588.90999999997"/>
    <n v="194288.01"/>
    <n v="191455.11"/>
    <n v="274370.81"/>
    <x v="17"/>
    <n v="263969.09000000003"/>
    <n v="214457.11"/>
    <n v="203297.57"/>
    <n v="310155.16000000003"/>
    <x v="17"/>
    <n v="222490.8"/>
    <n v="185393.66999999998"/>
    <n v="176142.61"/>
    <n v="249712.96"/>
    <x v="15"/>
    <n v="241263.46999999997"/>
    <n v="175281.4"/>
    <n v="160639.15"/>
    <n v="228966.64"/>
    <n v="700882.84000000008"/>
    <n v="191689.12"/>
    <n v="138685.12"/>
    <n v="146552.63"/>
    <n v="223955.97000000003"/>
    <n v="737052.26"/>
    <n v="201895.4"/>
    <n v="152571.93"/>
    <n v="153191.5"/>
    <n v="229393.43"/>
    <n v="666127.35"/>
    <n v="181075.3"/>
    <n v="143973.54999999999"/>
    <n v="139261.43"/>
    <n v="201817.07"/>
    <n v="598231.34"/>
    <n v="164792.18"/>
    <n v="129288.39"/>
    <n v="112409.15"/>
    <n v="191741.62"/>
    <n v="632740.22"/>
    <n v="162464.68"/>
    <n v="121147.81"/>
    <n v="137195.59"/>
    <n v="211932.14"/>
    <n v="663899.87999999989"/>
    <n v="169135.61"/>
    <n v="127881.67"/>
    <n v="144813.41"/>
    <n v="222069.19"/>
    <n v="499838.99"/>
    <n v="127883.7"/>
    <n v="116426.73"/>
    <n v="99332.66"/>
    <n v="156195.9"/>
    <n v="404494.64999999997"/>
    <n v="152402.18"/>
    <n v="45983.42"/>
    <n v="118356.07"/>
    <n v="87752.98"/>
    <n v="335144.95"/>
    <n v="93508.1"/>
    <n v="66944.22"/>
    <n v="71584.59"/>
    <n v="103108.04"/>
    <n v="352668.75"/>
    <n v="92406.09"/>
    <n v="69249.320000000007"/>
    <n v="84829.99"/>
    <n v="106183.35"/>
    <n v="341364.42"/>
    <n v="97499.57"/>
    <n v="63803.74"/>
    <n v="71043.28"/>
    <n v="109017.83"/>
    <n v="373400.07"/>
    <n v="131523.41"/>
    <n v="66908.600000000006"/>
    <n v="74573.100000000006"/>
    <n v="100394.96"/>
    <n v="333304.19"/>
    <n v="92224.47"/>
    <n v="66239.12"/>
    <n v="67691.570000000007"/>
    <n v="107149.03"/>
    <n v="346384.94"/>
    <n v="92522.61"/>
    <n v="65951.48"/>
    <n v="71816.55"/>
    <n v="116094.3"/>
    <n v="323925.15999999997"/>
    <n v="81739.839999999997"/>
    <n v="64716.74"/>
    <n v="67840.490000000005"/>
    <n v="109628.09"/>
    <n v="342316.41"/>
    <n v="97349.99"/>
    <n v="72339.23"/>
    <n v="69469.25"/>
    <n v="103157.94"/>
    <n v="323660.83"/>
    <n v="86737.44"/>
    <n v="66648.86"/>
    <n v="71981.06"/>
    <n v="98293.47"/>
    <n v="339521.24"/>
    <n v="98567.28"/>
    <n v="74205.919999999998"/>
    <n v="71344.59"/>
    <n v="95403.45"/>
    <n v="286516.23"/>
    <n v="78469.64"/>
    <n v="55537.49"/>
    <n v="63880.73"/>
    <n v="88628.37"/>
    <n v="236356.01"/>
    <n v="79593.38"/>
    <n v="56761.63"/>
    <n v="44223.87"/>
    <n v="55777.13"/>
    <n v="176359.35"/>
    <n v="46638.2"/>
    <n v="36942.449999999997"/>
    <n v="36439.730000000003"/>
    <n v="56338.97"/>
    <n v="179150.43"/>
    <n v="42642.44"/>
    <n v="38845.699999999997"/>
    <n v="39623.9"/>
    <n v="58038.39"/>
    <n v="160071.06"/>
    <n v="51152.53"/>
    <n v="35295.230000000003"/>
    <n v="36301.14"/>
    <n v="37322.160000000003"/>
    <n v="176652.39"/>
    <n v="46808.95"/>
    <n v="35565.129999999997"/>
    <n v="38581.29"/>
    <n v="55697.02"/>
    <n v="168552.16"/>
    <n v="45955.75"/>
    <n v="34645.68"/>
    <n v="36975.629999999997"/>
    <n v="50975.1"/>
    <n v="165107.10999999999"/>
    <n v="57579.33"/>
    <n v="22120.799999999999"/>
    <n v="54042.34"/>
    <n v="31364.639999999999"/>
    <n v="147656.87"/>
    <n v="40103"/>
    <n v="30187.53"/>
    <n v="32895.49"/>
    <n v="44470.85"/>
    <n v="160823.13"/>
    <n v="39900.76"/>
    <n v="46186.32"/>
    <n v="18941.96"/>
    <n v="55794.09"/>
    <n v="131276.19"/>
    <n v="23554.14"/>
    <n v="31462.89"/>
    <n v="31710.75"/>
    <n v="44548.41"/>
    <n v="133305.1"/>
    <n v="37194.370000000003"/>
    <n v="42918.61"/>
    <n v="18148.75"/>
    <n v="35043.370000000003"/>
    <n v="35083.769999999997"/>
    <n v="35083.769999999997"/>
    <m/>
    <m/>
    <m/>
    <m/>
    <m/>
    <m/>
    <m/>
    <m/>
    <m/>
    <m/>
  </r>
  <r>
    <x v="21"/>
    <d v="2006-01-01T00:00:00"/>
    <x v="19"/>
    <m/>
    <m/>
    <m/>
    <n v="108.01"/>
    <x v="19"/>
    <n v="65.239999999999995"/>
    <n v="0"/>
    <n v="115.5"/>
    <n v="194.18"/>
    <x v="18"/>
    <n v="0"/>
    <n v="0"/>
    <n v="25.34"/>
    <n v="93.24"/>
    <x v="18"/>
    <n v="54.6"/>
    <n v="54.04"/>
    <n v="34.369999999999997"/>
    <n v="147.84"/>
    <x v="18"/>
    <n v="117.53"/>
    <n v="4.41"/>
    <n v="95.97"/>
    <n v="212.52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.5"/>
    <n v="0"/>
    <n v="3.5"/>
    <n v="0"/>
    <m/>
    <m/>
    <m/>
    <m/>
    <m/>
    <m/>
    <m/>
    <m/>
    <m/>
    <m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2"/>
    <d v="2004-04-01T00:00:00"/>
    <x v="1"/>
    <m/>
    <m/>
    <m/>
    <n v="0"/>
    <x v="1"/>
    <m/>
    <m/>
    <m/>
    <m/>
    <x v="1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d v="2008-01-01T00:00:00"/>
    <x v="20"/>
    <m/>
    <m/>
    <m/>
    <n v="62391.14"/>
    <x v="20"/>
    <n v="56878.57"/>
    <n v="42928.76"/>
    <n v="64315.93"/>
    <n v="100215.29000000001"/>
    <x v="19"/>
    <n v="39839.17"/>
    <n v="42350.35"/>
    <n v="61211.71"/>
    <n v="80827.11"/>
    <x v="19"/>
    <n v="64467.83"/>
    <n v="53071.13"/>
    <n v="51237.06"/>
    <n v="78620.080000000016"/>
    <x v="19"/>
    <n v="76344.100000000006"/>
    <n v="40704.300000000003"/>
    <n v="63797.579999999994"/>
    <n v="62191.849999999991"/>
    <x v="17"/>
    <n v="54167.33"/>
    <n v="41300.35"/>
    <n v="52620.259999999995"/>
    <n v="73126.34"/>
    <n v="224280.7"/>
    <n v="59662.680000000008"/>
    <n v="34011.530000000006"/>
    <n v="48134.869999999995"/>
    <n v="82471.619999999981"/>
    <n v="220571.4"/>
    <n v="52748.990000000005"/>
    <n v="38152.870000000003"/>
    <n v="56949.2"/>
    <n v="72720.34"/>
    <n v="210750.96000000002"/>
    <n v="58976.75"/>
    <n v="33792.01"/>
    <n v="50082.83"/>
    <n v="67899.37"/>
    <n v="217255.64"/>
    <n v="61137.65"/>
    <n v="48931.33"/>
    <n v="49321.65"/>
    <n v="57865.01"/>
    <n v="196155.68"/>
    <n v="48289.99"/>
    <n v="39419.03"/>
    <n v="49538.37"/>
    <n v="58908.29"/>
    <n v="86903.739999999991"/>
    <n v="47239.71"/>
    <n v="39664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d v="1997-10-01T00:00:00"/>
    <x v="21"/>
    <m/>
    <m/>
    <m/>
    <n v="157892.39000000001"/>
    <x v="21"/>
    <n v="209348.37"/>
    <n v="133881.42000000001"/>
    <n v="134610.21"/>
    <n v="191478.56"/>
    <x v="20"/>
    <n v="204945.58"/>
    <n v="117014.24"/>
    <n v="97196.82"/>
    <n v="146639.99"/>
    <x v="20"/>
    <n v="156926.91"/>
    <n v="96225.57"/>
    <n v="39708.69"/>
    <n v="89158.86"/>
    <x v="20"/>
    <n v="123737.46"/>
    <n v="84573.23"/>
    <n v="72977.38"/>
    <n v="100129.75"/>
    <x v="18"/>
    <n v="120369.26999999999"/>
    <n v="79809.8"/>
    <n v="83921.11"/>
    <n v="115348.8"/>
    <n v="464572.36000000004"/>
    <n v="144379.62"/>
    <n v="110821.75999999999"/>
    <n v="89677.140000000014"/>
    <n v="119693.84000000001"/>
    <n v="434533.47"/>
    <n v="142296.28"/>
    <n v="79273.179999999993"/>
    <n v="90094.27"/>
    <n v="122869.74"/>
    <n v="448458.29"/>
    <n v="127941.94"/>
    <n v="99530.97"/>
    <n v="121170.07"/>
    <n v="99815.31"/>
    <n v="376653.82999999996"/>
    <n v="114126.39"/>
    <n v="94957.87"/>
    <n v="73184.72"/>
    <n v="94384.85"/>
    <n v="466302.66"/>
    <n v="109838.96"/>
    <n v="115933.3"/>
    <n v="94622.34"/>
    <n v="145908.06"/>
    <n v="508482.54"/>
    <n v="147056.76"/>
    <n v="118848.84"/>
    <n v="105698.76"/>
    <n v="136878.18"/>
    <n v="498133.14"/>
    <n v="141437.34"/>
    <n v="118668.54"/>
    <n v="101989.68"/>
    <n v="136037.57999999999"/>
    <n v="351378.72"/>
    <n v="155167.07999999999"/>
    <n v="85286.399999999994"/>
    <n v="48798.36"/>
    <n v="62126.879999999997"/>
    <n v="290394.84000000003"/>
    <n v="92228.76"/>
    <n v="69629.7"/>
    <n v="56156.46"/>
    <n v="72379.92"/>
    <n v="204162.66"/>
    <n v="57115.8"/>
    <n v="46919.58"/>
    <n v="59895.18"/>
    <n v="40232.1"/>
    <n v="189343.12"/>
    <n v="52228.44"/>
    <n v="41514.42"/>
    <n v="41344.080000000002"/>
    <n v="54256.18"/>
    <n v="199434.07"/>
    <n v="56287.92"/>
    <n v="43118.26"/>
    <n v="43224.04"/>
    <n v="56803.85"/>
    <n v="210957.53"/>
    <n v="72070.66"/>
    <n v="45195.54"/>
    <n v="26966.37"/>
    <n v="66724.960000000006"/>
    <n v="160800.57"/>
    <n v="33234.36"/>
    <n v="35230"/>
    <n v="72764.31"/>
    <n v="19571.900000000001"/>
    <n v="50698.47"/>
    <n v="0"/>
    <n v="16866.03"/>
    <n v="15292.55"/>
    <n v="18539.89"/>
    <n v="38740.769999999997"/>
    <n v="16091.71"/>
    <n v="13489.04"/>
    <n v="9160.02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5"/>
    <d v="1988-04-01T00:00:00"/>
    <x v="22"/>
    <m/>
    <m/>
    <m/>
    <n v="255353.93"/>
    <x v="22"/>
    <n v="232561.72"/>
    <n v="189794.16"/>
    <n v="218382.71"/>
    <n v="230800.08"/>
    <x v="21"/>
    <n v="229743.15000000002"/>
    <n v="194034.61"/>
    <n v="213093.09"/>
    <n v="225606.08"/>
    <x v="21"/>
    <n v="245584.15"/>
    <n v="199169.04"/>
    <n v="206787.7"/>
    <n v="229988.15"/>
    <x v="21"/>
    <n v="233733.5"/>
    <n v="188963.53"/>
    <n v="213453.45"/>
    <n v="236706.12"/>
    <x v="19"/>
    <n v="235975.87999999998"/>
    <n v="177951.76"/>
    <n v="190150.94"/>
    <n v="219840.53"/>
    <n v="747216.8899999999"/>
    <n v="257491.01000000004"/>
    <n v="142234.26"/>
    <n v="165449.69"/>
    <n v="182041.93"/>
    <n v="540622.25"/>
    <n v="126095.48"/>
    <n v="109387.39"/>
    <n v="140124.10999999999"/>
    <n v="165015.26999999999"/>
    <n v="578223.44999999995"/>
    <n v="159564.16"/>
    <n v="127330.56"/>
    <n v="137120.26999999999"/>
    <n v="154208.46"/>
    <n v="553631.89"/>
    <n v="156647.47"/>
    <n v="141706.95000000001"/>
    <n v="100596.09"/>
    <n v="154681.38"/>
    <n v="660368.59000000008"/>
    <n v="152659.5"/>
    <n v="145477.64000000001"/>
    <n v="154641.13"/>
    <n v="207590.32"/>
    <n v="599802.69999999995"/>
    <n v="182460.6"/>
    <n v="131307.26"/>
    <n v="140721.07"/>
    <n v="145313.76999999999"/>
    <n v="563501.19000000006"/>
    <n v="154934.01"/>
    <n v="131289.26999999999"/>
    <n v="133719.67000000001"/>
    <n v="143558.24"/>
    <n v="519865.85000000003"/>
    <n v="136463.88"/>
    <n v="122652.25"/>
    <n v="127774.78"/>
    <n v="132974.94"/>
    <n v="465321.43"/>
    <n v="139132.49"/>
    <n v="103206.6"/>
    <n v="106398.11"/>
    <n v="116584.23"/>
    <n v="409784.13"/>
    <n v="111262.06"/>
    <n v="90783.91"/>
    <n v="98084.21"/>
    <n v="109653.95"/>
    <n v="396363.85"/>
    <n v="99529.15"/>
    <n v="92889.65"/>
    <n v="121313.99"/>
    <n v="82631.06"/>
    <n v="360705.31"/>
    <n v="98903.1"/>
    <n v="80786.66"/>
    <n v="85999.99"/>
    <n v="95015.56"/>
    <n v="341507.09400000004"/>
    <n v="89030.01"/>
    <n v="75595.05"/>
    <n v="87019.824000000008"/>
    <n v="89862.21"/>
    <n v="324355.23"/>
    <n v="79750.37"/>
    <n v="70829.740000000005"/>
    <n v="77740"/>
    <n v="96035.12"/>
    <n v="300663.44"/>
    <n v="86661.95"/>
    <n v="67642.25"/>
    <n v="68956.31"/>
    <n v="77402.929999999993"/>
    <n v="273493.99"/>
    <n v="73778.98"/>
    <n v="62007.66"/>
    <n v="63260.84"/>
    <n v="74446.509999999995"/>
    <n v="258007.18"/>
    <n v="69996.36"/>
    <n v="64197.14"/>
    <n v="56985.64"/>
    <n v="66828.039999999994"/>
    <n v="249908.51"/>
    <n v="67629.429999999993"/>
    <n v="55424.51"/>
    <n v="58105.96"/>
    <n v="68748.61"/>
    <n v="241618.9"/>
    <n v="62093.48"/>
    <n v="54335.11"/>
    <n v="54929.16"/>
    <n v="70261.149999999994"/>
    <n v="218929.38"/>
    <n v="60523.83"/>
    <n v="49167.4"/>
    <n v="49586.18"/>
    <n v="59651.97"/>
    <n v="185410.94"/>
    <n v="52889.86"/>
    <n v="48447.83"/>
    <n v="35221.620000000003"/>
    <n v="48851.63"/>
    <n v="154861.53"/>
    <n v="41528.730000000003"/>
    <n v="33831.5"/>
    <n v="34253.46"/>
    <n v="45247.839999999997"/>
    <n v="158526.92000000001"/>
    <n v="42279.83"/>
    <n v="32087.38"/>
    <n v="34890.870000000003"/>
    <n v="49268.84"/>
    <n v="176511.23"/>
    <n v="39645.96"/>
    <n v="55256.47"/>
    <n v="30061.54"/>
    <n v="51547.26"/>
    <n v="144770.20000000001"/>
    <n v="39612.26"/>
    <n v="33110.379999999997"/>
    <n v="34455.589999999997"/>
    <n v="37591.97"/>
    <n v="18578.21"/>
    <n v="18578.21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x v="26"/>
    <d v="1979-04-01T00:00:00"/>
    <x v="23"/>
    <m/>
    <m/>
    <m/>
    <n v="1098445.3999999999"/>
    <x v="23"/>
    <n v="1074632"/>
    <n v="843867.09"/>
    <n v="777798.8400000002"/>
    <n v="1055603.8500000001"/>
    <x v="22"/>
    <n v="981532.08999999973"/>
    <n v="761217.94"/>
    <n v="906116.68"/>
    <n v="1063478.5"/>
    <x v="22"/>
    <n v="974850.94"/>
    <n v="764245.51"/>
    <n v="830827.68999999983"/>
    <n v="972769.49"/>
    <x v="22"/>
    <n v="911570.17"/>
    <n v="730989.34999999974"/>
    <n v="876422.89000000036"/>
    <n v="993315.26000000013"/>
    <x v="20"/>
    <n v="840807.45"/>
    <n v="679912.03"/>
    <n v="773924.34000000008"/>
    <n v="809068.54"/>
    <n v="2862392.61"/>
    <n v="772355.78000000014"/>
    <n v="578371.00999999989"/>
    <n v="687748.81"/>
    <n v="823917.00999999989"/>
    <n v="2835100.38"/>
    <n v="805194.80999999994"/>
    <n v="589491.28"/>
    <n v="674652.16000000003"/>
    <n v="765762.13"/>
    <n v="2757822.76"/>
    <n v="726180.49"/>
    <n v="562659.09"/>
    <n v="691724.74"/>
    <n v="777258.44"/>
    <n v="2444879.92"/>
    <n v="693127.33"/>
    <n v="573540.52"/>
    <n v="567990.78"/>
    <n v="610221.29"/>
    <n v="2922240.21"/>
    <n v="626760.12"/>
    <n v="621506.62"/>
    <n v="665989.80000000005"/>
    <n v="1007983.67"/>
    <n v="2645816.67"/>
    <n v="682349.92"/>
    <n v="603519.21"/>
    <n v="730230.34"/>
    <n v="629717.19999999995"/>
    <n v="2637484.08"/>
    <n v="669637.92000000004"/>
    <n v="634753.77"/>
    <n v="624055.04000000004"/>
    <n v="709037.35"/>
    <n v="2430192.38"/>
    <n v="660570.96"/>
    <n v="538802.18000000005"/>
    <n v="629258.21"/>
    <n v="601561.03"/>
    <n v="2050682.34"/>
    <n v="531853.63"/>
    <n v="476566.51"/>
    <n v="503928.39"/>
    <n v="538333.81000000006"/>
    <n v="1990071.86"/>
    <n v="525642.88"/>
    <n v="461097.14"/>
    <n v="474975.69"/>
    <n v="528356.15"/>
    <n v="1986607.05"/>
    <n v="495992"/>
    <n v="453056.96"/>
    <n v="535218.55000000005"/>
    <n v="502339.54"/>
    <n v="1953293.72"/>
    <n v="545870.73"/>
    <n v="412767.87"/>
    <n v="418462.36"/>
    <n v="576192.76"/>
    <n v="2192726.77"/>
    <n v="580558.32999999996"/>
    <n v="497179.09"/>
    <n v="522898.68"/>
    <n v="592090.67000000004"/>
    <n v="2132283.2400000002"/>
    <n v="569396.34"/>
    <n v="387359.1"/>
    <n v="496554.45"/>
    <n v="678973.35"/>
    <n v="2087293.52"/>
    <n v="516402.34"/>
    <n v="513828.98"/>
    <n v="485715.97"/>
    <n v="571346.23"/>
    <n v="1932828.73"/>
    <n v="526294.43000000005"/>
    <n v="443510.58"/>
    <n v="438831.01"/>
    <n v="524192.71"/>
    <n v="1772779.66"/>
    <n v="443199.97"/>
    <n v="402400.22"/>
    <n v="432952.53"/>
    <n v="494226.94"/>
    <n v="1711530.56"/>
    <n v="432477.7"/>
    <n v="476532.86"/>
    <n v="343394.79"/>
    <n v="459125.21"/>
    <n v="1651245.1"/>
    <n v="420299.44"/>
    <n v="391569.34"/>
    <n v="401082.93"/>
    <n v="438293.39"/>
    <n v="1481387"/>
    <n v="392875.45"/>
    <n v="312832.89"/>
    <n v="333303.75"/>
    <n v="442374.91"/>
    <n v="1329932.71"/>
    <n v="351709.74"/>
    <n v="302513.62"/>
    <n v="319198.92"/>
    <n v="356510.43"/>
    <n v="1374099.46"/>
    <n v="338473.65"/>
    <n v="311997.90999999997"/>
    <n v="333900.96999999997"/>
    <n v="389726.93"/>
    <n v="1364720.68"/>
    <n v="429453.96"/>
    <n v="338046.84"/>
    <n v="235743.82"/>
    <n v="361476.06"/>
    <n v="1129865.31"/>
    <n v="321560.09999999998"/>
    <n v="220884.17"/>
    <n v="266520.17"/>
    <n v="320900.87"/>
    <n v="1129304.6200000001"/>
    <n v="286223.44"/>
    <n v="253836.32"/>
    <n v="302151.13"/>
    <n v="287093.73"/>
    <n v="917889.17"/>
    <n v="242370.48"/>
    <n v="211248.2"/>
    <n v="216760.67"/>
    <n v="247509.82"/>
    <n v="874558.09"/>
    <n v="228879.35999999999"/>
    <n v="205674.9"/>
    <n v="216364.12"/>
    <n v="223639.71"/>
    <n v="817671.21"/>
    <n v="225124.66"/>
    <n v="184080.86"/>
    <n v="199400.47"/>
    <n v="209065.22"/>
    <n v="653702.35"/>
    <n v="239819.93"/>
    <n v="143115.60999999999"/>
    <n v="128003.22"/>
    <n v="142763.59"/>
    <n v="549143.81999999995"/>
    <n v="148244.32999999999"/>
    <n v="123959.65"/>
    <n v="134793.65"/>
    <n v="142146.19"/>
    <n v="507260.77"/>
    <n v="138707.46"/>
    <n v="125247.26"/>
    <n v="105671.45"/>
    <n v="137634.6"/>
    <n v="495052.91"/>
    <n v="132003.92000000001"/>
    <n v="121951.22"/>
    <n v="111545.78"/>
    <n v="129551.99"/>
    <n v="126681.61"/>
    <n v="126681.61"/>
  </r>
  <r>
    <x v="27"/>
    <d v="2004-10-01T00:00:00"/>
    <x v="24"/>
    <m/>
    <m/>
    <m/>
    <n v="29648.36"/>
    <x v="24"/>
    <n v="29916.18"/>
    <n v="18232.13"/>
    <n v="26187.98"/>
    <n v="27727.63"/>
    <x v="23"/>
    <n v="24725.68"/>
    <n v="17911.11"/>
    <n v="26896.799999999999"/>
    <n v="26110.77"/>
    <x v="23"/>
    <n v="22861.37"/>
    <n v="14354.97"/>
    <n v="22159.130000000005"/>
    <n v="26242.510000000002"/>
    <x v="23"/>
    <n v="23279.759999999998"/>
    <n v="12322.029999999999"/>
    <n v="18746.98"/>
    <n v="25616.29"/>
    <x v="21"/>
    <n v="21048.09"/>
    <n v="11743.27"/>
    <n v="17728.480000000003"/>
    <n v="21745.78"/>
    <n v="78580.670000000013"/>
    <n v="18385.5"/>
    <n v="14538.16"/>
    <n v="22439.829999999998"/>
    <n v="23217.18"/>
    <n v="77972.37"/>
    <n v="22250.76"/>
    <n v="14804.23"/>
    <n v="19662.93"/>
    <n v="21254.45"/>
    <n v="74542.16"/>
    <n v="18838.54"/>
    <n v="12972.96"/>
    <n v="22585.64"/>
    <n v="20145.02"/>
    <n v="63089.05"/>
    <n v="17648.89"/>
    <n v="12409.96"/>
    <n v="13796.51"/>
    <n v="19233.689999999999"/>
    <n v="66165.959999999992"/>
    <n v="15799.28"/>
    <n v="10301.76"/>
    <n v="17592.75"/>
    <n v="22472.17"/>
    <n v="67329.429999999993"/>
    <n v="22488.69"/>
    <n v="10364.34"/>
    <n v="16433.2"/>
    <n v="18043.2"/>
    <n v="70254.100000000006"/>
    <n v="20215.86"/>
    <n v="11360.37"/>
    <n v="18922.54"/>
    <n v="19755.330000000002"/>
    <n v="72655.100000000006"/>
    <n v="20278.72"/>
    <n v="12569.83"/>
    <n v="17745.7"/>
    <n v="22060.85"/>
    <n v="51553.32"/>
    <n v="19926.13"/>
    <n v="13457.64"/>
    <n v="18169.5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8"/>
    <d v="2018-07-01T00:00:00"/>
    <x v="25"/>
    <m/>
    <m/>
    <m/>
    <n v="5100.97"/>
    <x v="25"/>
    <n v="170.66"/>
    <n v="0"/>
    <n v="0"/>
    <n v="0"/>
    <x v="1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9"/>
    <d v="2009-07-01T00:00:00"/>
    <x v="26"/>
    <m/>
    <m/>
    <m/>
    <n v="9229.7099999999991"/>
    <x v="26"/>
    <n v="6773.9"/>
    <n v="5047"/>
    <n v="8270.08"/>
    <n v="8663.5499999999993"/>
    <x v="24"/>
    <n v="8215.5500000000011"/>
    <n v="5260.57"/>
    <n v="7883.4"/>
    <n v="10737.79"/>
    <x v="24"/>
    <n v="9544.36"/>
    <n v="4191.8100000000004"/>
    <n v="12737.689999999999"/>
    <n v="7199.71"/>
    <x v="24"/>
    <n v="8220.1"/>
    <n v="4079.67"/>
    <n v="8309.77"/>
    <n v="11614.61"/>
    <x v="22"/>
    <n v="11400.2"/>
    <n v="5278.7699999999995"/>
    <n v="7781.27"/>
    <n v="9917.67"/>
    <n v="36149.82"/>
    <n v="8024.24"/>
    <n v="5421.92"/>
    <n v="10075.59"/>
    <n v="12628.07"/>
    <n v="34152.229999999996"/>
    <n v="8952.4399999999987"/>
    <n v="5342.05"/>
    <n v="9765.2800000000007"/>
    <n v="10092.459999999999"/>
    <n v="30906.89"/>
    <n v="7576.87"/>
    <n v="5397.07"/>
    <n v="8606.08"/>
    <n v="9326.8700000000008"/>
    <n v="31397.730000000003"/>
    <n v="8948.73"/>
    <n v="5237.47"/>
    <n v="6155.66"/>
    <n v="11055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d v="2001-07-01T00:00:00"/>
    <x v="27"/>
    <m/>
    <m/>
    <m/>
    <n v="46128.74"/>
    <x v="27"/>
    <n v="39595.71"/>
    <n v="26507.949999999997"/>
    <n v="34298.949999999997"/>
    <n v="42853.72"/>
    <x v="25"/>
    <n v="34604.15"/>
    <n v="26425.7"/>
    <n v="47076.33"/>
    <n v="45306.59"/>
    <x v="25"/>
    <n v="34664.910000000003"/>
    <n v="23945.11"/>
    <n v="30489.760000000002"/>
    <n v="43751.82"/>
    <x v="25"/>
    <n v="32481.26"/>
    <n v="23411.08"/>
    <n v="29621.13"/>
    <n v="39192.58"/>
    <x v="23"/>
    <n v="29702.120000000003"/>
    <n v="19506.34"/>
    <n v="27169.31"/>
    <n v="38561.180000000008"/>
    <n v="123979.87000000001"/>
    <n v="33712.840000000004"/>
    <n v="27685.98"/>
    <n v="23543.940000000002"/>
    <n v="39037.11"/>
    <n v="126765.51999999999"/>
    <n v="30886.800000000003"/>
    <n v="25015.34"/>
    <n v="35715.26"/>
    <n v="35148.120000000003"/>
    <n v="111672.12"/>
    <n v="29441.16"/>
    <n v="20588.189999999999"/>
    <n v="24718.19"/>
    <n v="36924.58"/>
    <n v="96588.66"/>
    <n v="26542.46"/>
    <n v="16163.42"/>
    <n v="21959.42"/>
    <n v="31923.360000000001"/>
    <n v="110134.36000000002"/>
    <n v="28257.25"/>
    <n v="20238.400000000001"/>
    <n v="26789.42"/>
    <n v="34849.29"/>
    <n v="119382.68999999999"/>
    <n v="32050.48"/>
    <n v="25646.53"/>
    <n v="27914.32"/>
    <n v="33771.360000000001"/>
    <n v="116403.90999999999"/>
    <n v="31034.29"/>
    <n v="27697.67"/>
    <n v="25573.94"/>
    <n v="32098.01"/>
    <n v="101304.20999999999"/>
    <n v="22165.919999999998"/>
    <n v="15719.2"/>
    <n v="36021.440000000002"/>
    <n v="27397.65"/>
    <n v="66947.37"/>
    <n v="9557.73"/>
    <n v="13132.14"/>
    <n v="16640.54"/>
    <n v="27616.959999999999"/>
    <n v="82639.199999999997"/>
    <n v="22025.08"/>
    <n v="13960.52"/>
    <n v="19362.91"/>
    <n v="27290.69"/>
    <n v="64651.43"/>
    <n v="15718.36"/>
    <n v="8648.2199999999993"/>
    <n v="19137.16"/>
    <n v="21147.69"/>
    <n v="55303.47"/>
    <n v="12357.63"/>
    <n v="8556.0499999999993"/>
    <n v="13490.62"/>
    <n v="20899.16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d v="2002-10-01T00:00:00"/>
    <x v="28"/>
    <m/>
    <m/>
    <m/>
    <n v="28208.29"/>
    <x v="28"/>
    <n v="22195.27"/>
    <n v="14782.78"/>
    <n v="24859.870000000003"/>
    <n v="30999.71"/>
    <x v="26"/>
    <n v="23254.98"/>
    <n v="16270.1"/>
    <n v="23753.73"/>
    <n v="33408.76"/>
    <x v="26"/>
    <n v="23670.99"/>
    <n v="13025.81"/>
    <n v="18117.68"/>
    <n v="41152.370000000003"/>
    <x v="26"/>
    <n v="31378.9"/>
    <n v="15510.039999999999"/>
    <n v="18943.259999999998"/>
    <n v="31642.030000000002"/>
    <x v="24"/>
    <n v="26721.870000000003"/>
    <n v="14173.11"/>
    <n v="19002.55"/>
    <n v="29447.32"/>
    <n v="84595.14"/>
    <n v="24628.1"/>
    <n v="15895.39"/>
    <n v="17230.78"/>
    <n v="26840.87"/>
    <n v="87776.709999999992"/>
    <n v="23154.81"/>
    <n v="15599.36"/>
    <n v="21993.79"/>
    <n v="27028.75"/>
    <n v="88043.13"/>
    <n v="30347.73"/>
    <n v="2598.4"/>
    <n v="32163.18"/>
    <n v="22933.82"/>
    <n v="57499.82"/>
    <n v="14646.31"/>
    <n v="3347.33"/>
    <n v="14916.93"/>
    <n v="24589.25"/>
    <n v="88668.37"/>
    <n v="30505.3"/>
    <n v="4431.5600000000004"/>
    <n v="32761.47"/>
    <n v="20970.04"/>
    <n v="79602.67"/>
    <n v="8892.24"/>
    <n v="16908.919999999998"/>
    <n v="19032.09"/>
    <n v="34769.42"/>
    <n v="58468.06"/>
    <n v="15422.33"/>
    <n v="4841.83"/>
    <n v="16401.84"/>
    <n v="21802.06"/>
    <n v="76741.56"/>
    <n v="17853.78"/>
    <n v="12091.17"/>
    <n v="16774.52"/>
    <n v="30022.09"/>
    <n v="54436.13"/>
    <n v="24856.09"/>
    <n v="3005.45"/>
    <n v="5684.21"/>
    <n v="20890.38"/>
    <n v="61654.04"/>
    <n v="17902.5"/>
    <n v="10308.969999999999"/>
    <n v="13524.42"/>
    <n v="19918.150000000001"/>
    <n v="42528.92"/>
    <n v="16591.400000000001"/>
    <n v="10752.84"/>
    <n v="15184.68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2"/>
    <d v="2008-01-01T00:00:00"/>
    <x v="29"/>
    <m/>
    <m/>
    <m/>
    <n v="22583.19"/>
    <x v="29"/>
    <n v="21707.279999999999"/>
    <n v="10925.25"/>
    <n v="14094.640000000001"/>
    <n v="15198.33"/>
    <x v="27"/>
    <n v="15874.32"/>
    <n v="10139.15"/>
    <n v="13655.53"/>
    <n v="14093.45"/>
    <x v="27"/>
    <n v="12278.21"/>
    <n v="10404.450000000001"/>
    <n v="13788.25"/>
    <n v="16785.789999999997"/>
    <x v="27"/>
    <n v="13771.38"/>
    <n v="9384.9699999999993"/>
    <n v="13196.19"/>
    <n v="16312.45"/>
    <x v="25"/>
    <n v="14871.640000000001"/>
    <n v="7214.83"/>
    <n v="13142.849999999999"/>
    <n v="14509.949999999999"/>
    <n v="44924.46"/>
    <n v="11889.85"/>
    <n v="7710.92"/>
    <n v="12162.15"/>
    <n v="13161.539999999999"/>
    <n v="49117.46"/>
    <n v="13269.130000000001"/>
    <n v="8732.64"/>
    <n v="11106.41"/>
    <n v="16009.28"/>
    <n v="49694.05"/>
    <n v="12630.38"/>
    <n v="9862.02"/>
    <n v="13141.38"/>
    <n v="14060.27"/>
    <n v="46747.820000000007"/>
    <n v="12163.34"/>
    <n v="9812.9500000000007"/>
    <n v="10896.69"/>
    <n v="13874.84"/>
    <n v="47769.75"/>
    <n v="11865.28"/>
    <n v="9891.2099999999991"/>
    <n v="11756.08"/>
    <n v="14257.18"/>
    <n v="22129.309999999998"/>
    <n v="13395.9"/>
    <n v="8733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3"/>
    <d v="2012-01-01T00:00:00"/>
    <x v="30"/>
    <m/>
    <m/>
    <m/>
    <n v="17705.099999999999"/>
    <x v="30"/>
    <n v="13633.2"/>
    <n v="10772.369999999999"/>
    <n v="13530.51"/>
    <n v="15125.880000000001"/>
    <x v="28"/>
    <n v="13616.68"/>
    <n v="8416.0300000000007"/>
    <n v="10062.57"/>
    <n v="14658.14"/>
    <x v="28"/>
    <n v="13230.98"/>
    <n v="9068.99"/>
    <n v="9616.32"/>
    <n v="17011.47"/>
    <x v="28"/>
    <n v="9095.73"/>
    <n v="3637.41"/>
    <n v="5325.11"/>
    <n v="6327.51"/>
    <x v="26"/>
    <n v="4588.6400000000003"/>
    <n v="3123.47"/>
    <n v="3039.19"/>
    <n v="6402.13"/>
    <n v="18897.2"/>
    <n v="4786.04"/>
    <n v="4330.4799999999996"/>
    <n v="4929.26"/>
    <n v="4851.42"/>
    <n v="7970.9699999999993"/>
    <n v="4795.28"/>
    <n v="3175.69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4"/>
    <d v="2003-01-01T00:00:00"/>
    <x v="31"/>
    <m/>
    <m/>
    <m/>
    <n v="10982.51"/>
    <x v="31"/>
    <n v="7775.46"/>
    <n v="1671.11"/>
    <n v="4429.18"/>
    <n v="10870.93"/>
    <x v="29"/>
    <n v="4170.1799999999994"/>
    <n v="2119.25"/>
    <n v="4657.1000000000004"/>
    <n v="6018.46"/>
    <x v="29"/>
    <n v="3355.52"/>
    <n v="1988.07"/>
    <n v="4594.03"/>
    <n v="6071.03"/>
    <x v="29"/>
    <n v="3419.64"/>
    <n v="1168.93"/>
    <n v="6715.03"/>
    <n v="2874.8300000000004"/>
    <x v="27"/>
    <n v="3160.08"/>
    <n v="893.06000000000006"/>
    <n v="3776.5"/>
    <n v="4336.22"/>
    <n v="12756.310000000001"/>
    <n v="3052.84"/>
    <n v="1236.9000000000001"/>
    <n v="3891.4400000000005"/>
    <n v="4575.13"/>
    <n v="13180.719999999998"/>
    <n v="3556.6999999999994"/>
    <n v="1377.81"/>
    <n v="3675.35"/>
    <n v="4570.8599999999997"/>
    <n v="14018.76"/>
    <n v="3315.55"/>
    <n v="1424.15"/>
    <n v="4315.08"/>
    <n v="4963.9799999999996"/>
    <n v="15354.99"/>
    <n v="4363.7299999999996"/>
    <n v="1603.42"/>
    <n v="4048.52"/>
    <n v="5339.32"/>
    <n v="14476.420000000002"/>
    <n v="3678.71"/>
    <n v="1611.75"/>
    <n v="3676.4"/>
    <n v="5509.56"/>
    <n v="14092.75"/>
    <n v="4442.41"/>
    <n v="1800.05"/>
    <n v="3224.76"/>
    <n v="4625.53"/>
    <n v="9952.15"/>
    <n v="2975.56"/>
    <n v="1332.24"/>
    <n v="2115"/>
    <n v="3529.35"/>
    <n v="6982.5999999999995"/>
    <n v="1625.35"/>
    <n v="925.25"/>
    <n v="1965.55"/>
    <n v="2466.4499999999998"/>
    <n v="6399.05"/>
    <n v="1919"/>
    <n v="1255.05"/>
    <n v="893.1"/>
    <n v="2331.9"/>
    <n v="7706.5"/>
    <n v="2083.4"/>
    <n v="1350.8"/>
    <n v="2013.35"/>
    <n v="2258.9499999999998"/>
    <n v="2597.6"/>
    <n v="1887.35"/>
    <n v="710.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5"/>
    <d v="1992-01-01T00:00:00"/>
    <x v="32"/>
    <m/>
    <m/>
    <m/>
    <n v="146198.01"/>
    <x v="32"/>
    <n v="117261.71"/>
    <n v="76888.38"/>
    <n v="79003.189999999988"/>
    <n v="145325.88000000003"/>
    <x v="30"/>
    <n v="113216.87999999999"/>
    <n v="68507.25"/>
    <n v="76685.14"/>
    <n v="144311.79"/>
    <x v="30"/>
    <n v="117677.98"/>
    <n v="76323.520000000004"/>
    <n v="66624.25"/>
    <n v="136599.82"/>
    <x v="30"/>
    <n v="101006.36"/>
    <n v="69777.33"/>
    <n v="71456.28"/>
    <n v="126985.11000000003"/>
    <x v="28"/>
    <n v="87799.459999999992"/>
    <n v="55827.66"/>
    <n v="64203.650000000009"/>
    <n v="120692.31999999999"/>
    <n v="337615.6"/>
    <n v="84998.059999999983"/>
    <n v="51897.090000000011"/>
    <n v="70028.76999999999"/>
    <n v="130691.68"/>
    <n v="362816.57999999996"/>
    <n v="96037.759999999995"/>
    <n v="59914.26"/>
    <n v="75048.399999999994"/>
    <n v="131816.16"/>
    <n v="363728.25"/>
    <n v="95319.65"/>
    <n v="75048.3"/>
    <n v="65031.4"/>
    <n v="128328.9"/>
    <n v="350796.39"/>
    <n v="97102.88"/>
    <n v="61025.58"/>
    <n v="66667.789999999994"/>
    <n v="126000.14"/>
    <n v="382637.63999999996"/>
    <n v="97881.84"/>
    <n v="72152.710000000006"/>
    <n v="83379.73"/>
    <n v="129223.36"/>
    <n v="311365.52"/>
    <n v="104245.4"/>
    <n v="64297.17"/>
    <n v="53797.75"/>
    <n v="89025.2"/>
    <n v="242666.05"/>
    <n v="66966.399999999994"/>
    <n v="43867.3"/>
    <n v="48873.2"/>
    <n v="82959.149999999994"/>
    <n v="232763.69999999998"/>
    <n v="62159"/>
    <n v="41607.699999999997"/>
    <n v="46540.85"/>
    <n v="82456.149999999994"/>
    <n v="227130.05"/>
    <n v="63387.6"/>
    <n v="41020.1"/>
    <n v="45025.2"/>
    <n v="77697.149999999994"/>
    <n v="241310.65"/>
    <n v="63752.1"/>
    <n v="45658.2"/>
    <n v="52350.15"/>
    <n v="79550.2"/>
    <n v="223251.56"/>
    <n v="59608.75"/>
    <n v="38550.699999999997"/>
    <n v="46335"/>
    <n v="78757.11"/>
    <n v="214140.37"/>
    <n v="60506.59"/>
    <n v="36772.239999999998"/>
    <n v="44678.81"/>
    <n v="72182.73"/>
    <n v="204185.5"/>
    <n v="53067.05"/>
    <n v="38300.69"/>
    <n v="40951.449999999997"/>
    <n v="71866.31"/>
    <n v="208341.27"/>
    <n v="54762.95"/>
    <n v="36101.01"/>
    <n v="39191.480000000003"/>
    <n v="78285.83"/>
    <n v="208829.34"/>
    <n v="44081.63"/>
    <n v="43565.7"/>
    <n v="48599.93"/>
    <n v="72582.080000000002"/>
    <n v="204662.51"/>
    <n v="55892.07"/>
    <n v="37683.980000000003"/>
    <n v="40153.550000000003"/>
    <n v="70932.91"/>
    <n v="186663.78"/>
    <n v="56231.92"/>
    <n v="31688.67"/>
    <n v="37818.25"/>
    <n v="60924.94"/>
    <n v="116616.67"/>
    <n v="46418.7"/>
    <n v="33507.800000000003"/>
    <n v="31993.23"/>
    <n v="4696.9399999999996"/>
    <n v="207435.92"/>
    <n v="97173.57"/>
    <n v="27678.18"/>
    <n v="31497.84"/>
    <n v="51086.33"/>
    <n v="141170.51"/>
    <n v="38670.559999999998"/>
    <n v="26477.48"/>
    <n v="28106.76"/>
    <n v="47915.71"/>
    <n v="134255.51999999999"/>
    <n v="37683.32"/>
    <n v="26955.62"/>
    <n v="25656.77"/>
    <n v="43959.81"/>
    <n v="60931.49"/>
    <n v="35620.080000000002"/>
    <n v="25311.41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6"/>
    <d v="1985-04-01T00:00:00"/>
    <x v="33"/>
    <m/>
    <m/>
    <m/>
    <n v="122531.71"/>
    <x v="33"/>
    <n v="119776.1"/>
    <n v="74860.17"/>
    <n v="93718.940000000017"/>
    <n v="120926.95999999999"/>
    <x v="31"/>
    <n v="111541.01000000001"/>
    <n v="74349.03"/>
    <n v="95984.07"/>
    <n v="126985.39"/>
    <x v="31"/>
    <n v="132760.81"/>
    <n v="96198.83"/>
    <n v="86162.160000000018"/>
    <n v="126922.04000000001"/>
    <x v="31"/>
    <n v="104792.24"/>
    <n v="81872.42"/>
    <n v="83284.81"/>
    <n v="121796.99"/>
    <x v="29"/>
    <n v="120024.94"/>
    <n v="84567"/>
    <n v="77721.42"/>
    <n v="128148.29999999999"/>
    <n v="364862.95999999996"/>
    <n v="100920.89"/>
    <n v="66242.259999999995"/>
    <n v="77778.89"/>
    <n v="119920.92000000001"/>
    <n v="333697.62999999995"/>
    <n v="97718.81"/>
    <n v="68465.67"/>
    <n v="73975.789999999994"/>
    <n v="93537.36"/>
    <n v="318342.01"/>
    <n v="96575.08"/>
    <n v="54250.91"/>
    <n v="70571.13"/>
    <n v="96944.89"/>
    <n v="343998.06"/>
    <n v="91585.34"/>
    <n v="76127.520000000004"/>
    <n v="81023.320000000007"/>
    <n v="95261.88"/>
    <n v="348364.24"/>
    <n v="95840.18"/>
    <n v="65992.75"/>
    <n v="75769.33"/>
    <n v="110761.98"/>
    <n v="357639.1"/>
    <n v="106782.2"/>
    <n v="71717.87"/>
    <n v="76711.179999999993"/>
    <n v="102427.85"/>
    <n v="303726.21999999997"/>
    <n v="92650.67"/>
    <n v="60810.61"/>
    <n v="61758.9"/>
    <n v="88506.04"/>
    <n v="296306.08"/>
    <n v="77935.48"/>
    <n v="58144.1"/>
    <n v="62545.98"/>
    <n v="97680.52"/>
    <n v="290812.13"/>
    <n v="83308.820000000007"/>
    <n v="61499.48"/>
    <n v="66734.92"/>
    <n v="79268.91"/>
    <n v="248275.86"/>
    <n v="66366.929999999993"/>
    <n v="51749.88"/>
    <n v="56402.92"/>
    <n v="73756.13"/>
    <n v="251929.91"/>
    <n v="65049.88"/>
    <n v="46998"/>
    <n v="60431.91"/>
    <n v="79450.12"/>
    <n v="222179.11"/>
    <n v="75617.33"/>
    <n v="47548.47"/>
    <n v="43833.39"/>
    <n v="55179.92"/>
    <n v="201545.5"/>
    <n v="55685.77"/>
    <n v="36272.58"/>
    <n v="46802.76"/>
    <n v="62784.39"/>
    <n v="177487.76"/>
    <n v="46136.31"/>
    <n v="39624.01"/>
    <n v="40326.1"/>
    <n v="51401.34"/>
    <n v="181898.12"/>
    <n v="46698.17"/>
    <n v="34085.65"/>
    <n v="43508.23"/>
    <n v="57606.07"/>
    <n v="173193.87"/>
    <n v="47243.45"/>
    <n v="33789.24"/>
    <n v="40376.93"/>
    <n v="51784.25"/>
    <n v="178026.46"/>
    <n v="73363.88"/>
    <n v="16112.13"/>
    <n v="38182.07"/>
    <n v="50368.38"/>
    <n v="167693.51999999999"/>
    <n v="45990.22"/>
    <n v="34335.93"/>
    <n v="35425.22"/>
    <n v="51942.15"/>
    <n v="150597.07999999999"/>
    <n v="34349.919999999998"/>
    <n v="32380.71"/>
    <n v="36207.980000000003"/>
    <n v="47658.47"/>
    <n v="162271"/>
    <n v="46741.94"/>
    <n v="36395.279999999999"/>
    <n v="33453.699999999997"/>
    <n v="45680.08"/>
    <n v="144934.82999999999"/>
    <n v="41339.589999999997"/>
    <n v="29017.24"/>
    <n v="30605.03"/>
    <n v="43972.97"/>
    <n v="157877.93"/>
    <n v="42768.41"/>
    <n v="29614.15"/>
    <n v="34247.33"/>
    <n v="51248.04"/>
    <n v="139792.57999999999"/>
    <n v="41502.699999999997"/>
    <n v="32041.29"/>
    <n v="31510.25"/>
    <n v="34738.339999999997"/>
    <n v="130496.16"/>
    <n v="37164.99"/>
    <n v="25777.14"/>
    <n v="29863.03"/>
    <n v="37691"/>
    <n v="122201.42"/>
    <n v="33347.699999999997"/>
    <n v="23271.48"/>
    <n v="24447.87"/>
    <n v="41134.370000000003"/>
    <n v="109472.92"/>
    <n v="36889.85"/>
    <n v="19963.39"/>
    <n v="27662.33"/>
    <n v="24957.35"/>
    <n v="77817.100000000006"/>
    <n v="21259.65"/>
    <n v="12937.62"/>
    <n v="20062.36"/>
    <n v="23557.47"/>
    <n v="76826.600000000006"/>
    <n v="20595.29"/>
    <n v="15559.18"/>
    <n v="16930.2"/>
    <n v="23741.93"/>
    <n v="17077.84"/>
    <n v="17077.84"/>
    <n v="0"/>
    <n v="0"/>
    <n v="0"/>
    <m/>
    <m/>
    <m/>
    <m/>
    <m/>
    <m/>
    <m/>
    <m/>
    <m/>
    <m/>
    <m/>
    <m/>
    <m/>
    <m/>
    <m/>
    <m/>
    <m/>
  </r>
  <r>
    <x v="37"/>
    <d v="1979-04-01T00:00:00"/>
    <x v="34"/>
    <m/>
    <m/>
    <m/>
    <n v="311658.28999999998"/>
    <x v="34"/>
    <n v="297425.06"/>
    <n v="164697.91"/>
    <n v="197790.24999999997"/>
    <n v="322416.22000000003"/>
    <x v="32"/>
    <n v="301523.25"/>
    <n v="220843.42"/>
    <n v="219026.78"/>
    <n v="327094.81"/>
    <x v="32"/>
    <n v="311629.08"/>
    <n v="251285.86"/>
    <n v="236409.94999999998"/>
    <n v="331811.96999999997"/>
    <x v="32"/>
    <n v="317740.21999999997"/>
    <n v="215624.5"/>
    <n v="230611.43000000002"/>
    <n v="339995.46"/>
    <x v="30"/>
    <n v="297356.29000000004"/>
    <n v="201433.68000000002"/>
    <n v="217196.77"/>
    <n v="294710.36"/>
    <n v="974268.33"/>
    <n v="259974.18999999997"/>
    <n v="206716.93"/>
    <n v="216254.22"/>
    <n v="291322.99"/>
    <n v="910952.42"/>
    <n v="266816.2"/>
    <n v="181638.8"/>
    <n v="193866.54"/>
    <n v="268630.88"/>
    <n v="832398.49"/>
    <n v="244871.62"/>
    <n v="156325.32999999999"/>
    <n v="185149.16"/>
    <n v="246052.38"/>
    <n v="769420.39999999991"/>
    <n v="211179.15"/>
    <n v="150122.56"/>
    <n v="156311.19"/>
    <n v="251807.5"/>
    <n v="814901.36"/>
    <n v="221661.37"/>
    <n v="160514.97"/>
    <n v="194851.79"/>
    <n v="237873.23"/>
    <n v="980552.92999999993"/>
    <n v="258911.03"/>
    <n v="197883.84"/>
    <n v="267336.09000000003"/>
    <n v="256421.97"/>
    <n v="889545.64999999991"/>
    <n v="228317.74"/>
    <n v="195247.57"/>
    <n v="214017.65"/>
    <n v="251962.69"/>
    <n v="863692.27"/>
    <n v="231771.96"/>
    <n v="210585.48"/>
    <n v="179006.45"/>
    <n v="242328.38"/>
    <n v="976024.35"/>
    <n v="223006.42"/>
    <n v="209907.6"/>
    <n v="228247.67"/>
    <n v="314862.65999999997"/>
    <n v="969869.74"/>
    <n v="268926.49"/>
    <n v="207159.12"/>
    <n v="199903.9"/>
    <n v="293880.23"/>
    <n v="924750.15"/>
    <n v="228189.15"/>
    <n v="195993.07"/>
    <n v="209371.05"/>
    <n v="291196.88"/>
    <n v="932008.16"/>
    <n v="237710.46"/>
    <n v="179848.71"/>
    <n v="244011.33"/>
    <n v="270437.65999999997"/>
    <n v="918859.99"/>
    <n v="226933.38"/>
    <n v="197077.76000000001"/>
    <n v="250158.85"/>
    <n v="244690"/>
    <n v="1024815.1"/>
    <n v="279261.89"/>
    <n v="221852.88"/>
    <n v="188326.38"/>
    <n v="335373.95"/>
    <n v="975425.47"/>
    <n v="263799.75"/>
    <n v="209556.06"/>
    <n v="204670.86"/>
    <n v="297398.8"/>
    <n v="961163.61"/>
    <n v="262846.27"/>
    <n v="206556.63"/>
    <n v="204029.77"/>
    <n v="287730.94"/>
    <n v="975929.98"/>
    <n v="238121.46"/>
    <n v="214220.2"/>
    <n v="211220.87"/>
    <n v="312367.45"/>
    <n v="822017.27"/>
    <n v="217441.89"/>
    <n v="183677.44"/>
    <n v="214230.11"/>
    <n v="206667.83"/>
    <n v="719152.73"/>
    <n v="196817.6"/>
    <n v="150057.54999999999"/>
    <n v="151182.76"/>
    <n v="221094.82"/>
    <n v="593845.29"/>
    <n v="172684.21"/>
    <n v="134299.91"/>
    <n v="126898.08"/>
    <n v="159963.09"/>
    <n v="539584.43000000005"/>
    <n v="142405.81"/>
    <n v="114121.67"/>
    <n v="112938.6"/>
    <n v="170118.35"/>
    <n v="525046.51"/>
    <n v="141735.01999999999"/>
    <n v="117567.59"/>
    <n v="124733.5"/>
    <n v="141010.4"/>
    <n v="445030.42"/>
    <n v="124519.11"/>
    <n v="91958"/>
    <n v="101348.91"/>
    <n v="127204.4"/>
    <n v="321160.03999999998"/>
    <n v="100487.03"/>
    <n v="72817.11"/>
    <n v="76540.009999999995"/>
    <n v="71315.89"/>
    <n v="241800.4"/>
    <n v="65321.94"/>
    <n v="62222.26"/>
    <n v="77298.02"/>
    <n v="36958.18"/>
    <n v="132666.75"/>
    <n v="26247.82"/>
    <n v="56553.38"/>
    <n v="20786.57"/>
    <n v="29078.98"/>
    <n v="140390.12"/>
    <n v="33785.4"/>
    <n v="32432.76"/>
    <n v="31543.68"/>
    <n v="42628.28"/>
    <n v="124630.44"/>
    <n v="45996.21"/>
    <n v="29548.17"/>
    <n v="23009.42"/>
    <n v="26076.639999999999"/>
    <n v="71327.69"/>
    <n v="19948.98"/>
    <n v="14747.83"/>
    <n v="14618.92"/>
    <n v="22011.96"/>
    <n v="70101.8"/>
    <n v="22633.07"/>
    <n v="12490.8"/>
    <n v="12717.51"/>
    <n v="22260.42"/>
    <n v="64440.01"/>
    <n v="16821.810000000001"/>
    <n v="14856.81"/>
    <n v="13498.8"/>
    <n v="19262.59"/>
    <n v="67260.28"/>
    <n v="16562.419999999998"/>
    <n v="15180.69"/>
    <n v="13489.46"/>
    <n v="22027.71"/>
    <n v="16473.43"/>
    <n v="16473.43"/>
  </r>
  <r>
    <x v="38"/>
    <d v="2003-10-01T00:00:00"/>
    <x v="35"/>
    <m/>
    <m/>
    <m/>
    <n v="16845.43"/>
    <x v="35"/>
    <n v="10688.72"/>
    <n v="5130.72"/>
    <n v="7450.73"/>
    <n v="17149.579999999998"/>
    <x v="33"/>
    <n v="15120.349999999999"/>
    <n v="4830.7"/>
    <n v="9197.7900000000009"/>
    <n v="19273.310000000001"/>
    <x v="33"/>
    <n v="15297.73"/>
    <n v="6884.22"/>
    <n v="7396.6200000000008"/>
    <n v="18511.36"/>
    <x v="33"/>
    <n v="15157.52"/>
    <n v="5786.0599999999995"/>
    <n v="7184.03"/>
    <n v="22397.27"/>
    <x v="31"/>
    <n v="14692.44"/>
    <n v="6013.35"/>
    <n v="7997.43"/>
    <n v="18832.099999999999"/>
    <n v="50176.98"/>
    <n v="14424.2"/>
    <n v="6270.0400000000009"/>
    <n v="7748.09"/>
    <n v="21734.65"/>
    <n v="47965.75"/>
    <n v="15580.32"/>
    <n v="6270.25"/>
    <n v="8693.58"/>
    <n v="17421.599999999999"/>
    <n v="65482.130000000005"/>
    <n v="20266.330000000002"/>
    <n v="6486.48"/>
    <n v="10795.68"/>
    <n v="27933.64"/>
    <n v="66350.48000000001"/>
    <n v="19509"/>
    <n v="8559.5300000000007"/>
    <n v="10861.62"/>
    <n v="27420.33"/>
    <n v="66085.040000000008"/>
    <n v="18649.75"/>
    <n v="7997.36"/>
    <n v="11790.1"/>
    <n v="27647.83"/>
    <n v="61618.689999999988"/>
    <n v="19561.5"/>
    <n v="8643.8799999999992"/>
    <n v="10865.05"/>
    <n v="22548.26"/>
    <n v="51540.44"/>
    <n v="17953.11"/>
    <n v="5609.38"/>
    <n v="9525.67"/>
    <n v="18452.28"/>
    <n v="45979.71"/>
    <n v="19763.52"/>
    <n v="0"/>
    <n v="8844.57"/>
    <n v="17371.62"/>
    <n v="47667.76"/>
    <n v="14502.39"/>
    <n v="7097.58"/>
    <n v="8629.4599999999991"/>
    <n v="17438.330000000002"/>
    <n v="24414.67"/>
    <n v="11612.23"/>
    <n v="5709.27"/>
    <n v="7093.17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9"/>
    <d v="1983-07-01T00:00:00"/>
    <x v="36"/>
    <m/>
    <m/>
    <m/>
    <n v="857961.25"/>
    <x v="36"/>
    <n v="808191.5"/>
    <n v="576097.17000000004"/>
    <n v="668623.4800000001"/>
    <n v="855435.35000000009"/>
    <x v="34"/>
    <n v="692766.69"/>
    <n v="557035.99"/>
    <n v="704640.09"/>
    <n v="956867.94"/>
    <x v="34"/>
    <n v="643067.39"/>
    <n v="584899.35"/>
    <n v="643041.84"/>
    <n v="783543.81"/>
    <x v="34"/>
    <n v="729223.95"/>
    <n v="555844.30999999994"/>
    <n v="655690.70000000007"/>
    <n v="765245.66999999981"/>
    <x v="32"/>
    <n v="653418.07999999984"/>
    <n v="483479.70999999996"/>
    <n v="619151.4"/>
    <n v="714108.43"/>
    <n v="2424855.58"/>
    <n v="624305.56999999995"/>
    <n v="439806.77999999997"/>
    <n v="598718.40000000014"/>
    <n v="762024.83000000007"/>
    <n v="2138910.5499999998"/>
    <n v="537983.18000000005"/>
    <n v="401076.27"/>
    <n v="586291.51"/>
    <n v="613559.59"/>
    <n v="2104034.7300000004"/>
    <n v="565549.25"/>
    <n v="396434.57"/>
    <n v="564835.67000000004"/>
    <n v="577215.24"/>
    <n v="1972879.9300000002"/>
    <n v="512093.4"/>
    <n v="376710.74"/>
    <n v="534637.67000000004"/>
    <n v="549438.12"/>
    <n v="2141379.31"/>
    <n v="506996.07"/>
    <n v="383575.92"/>
    <n v="565522.43999999994"/>
    <n v="685284.88"/>
    <n v="2010024.38"/>
    <n v="520066.96"/>
    <n v="393527.05"/>
    <n v="554564.64"/>
    <n v="541865.73"/>
    <n v="1841589.75"/>
    <n v="496666.17"/>
    <n v="357699.44"/>
    <n v="450207.38"/>
    <n v="537016.76"/>
    <n v="1518552.9100000001"/>
    <n v="412007.19"/>
    <n v="306146.40000000002"/>
    <n v="372297.24"/>
    <n v="428102.08"/>
    <n v="1433344.22"/>
    <n v="386838.97"/>
    <n v="286354.32"/>
    <n v="350381.08"/>
    <n v="409769.85"/>
    <n v="1367069.2"/>
    <n v="359895.83"/>
    <n v="266109.2"/>
    <n v="343203.21"/>
    <n v="397860.96"/>
    <n v="1319782.07"/>
    <n v="345035.25"/>
    <n v="264754.7"/>
    <n v="364265.37"/>
    <n v="345726.75"/>
    <n v="1315560.73"/>
    <n v="345189.94"/>
    <n v="243895.38"/>
    <n v="294069.78999999998"/>
    <n v="432405.62"/>
    <n v="1271184.6299999999"/>
    <n v="244524.93"/>
    <n v="258518.97"/>
    <n v="374172.92"/>
    <n v="393967.81"/>
    <n v="1052484.99"/>
    <n v="229517.26"/>
    <n v="161621.04"/>
    <n v="257063.45"/>
    <n v="404283.24"/>
    <n v="1019448.36"/>
    <n v="189384.99"/>
    <n v="210669.56"/>
    <n v="245158.88"/>
    <n v="374234.93"/>
    <n v="885723.19"/>
    <n v="209654.36"/>
    <n v="183106.4"/>
    <n v="212836.45"/>
    <n v="280125.98"/>
    <n v="871469.05"/>
    <n v="253709.2"/>
    <n v="156581.32999999999"/>
    <n v="198013.78"/>
    <n v="263164.74"/>
    <n v="749790.29"/>
    <n v="207756.18"/>
    <n v="140737.39000000001"/>
    <n v="173737.47"/>
    <n v="227559.25"/>
    <n v="731020.34"/>
    <n v="181802.11"/>
    <n v="142973.03"/>
    <n v="164849.15"/>
    <n v="241396.05"/>
    <n v="736887.48"/>
    <n v="184766.75"/>
    <n v="146490.42000000001"/>
    <n v="167146.15"/>
    <n v="238484.16"/>
    <n v="595763.11"/>
    <n v="184188.46"/>
    <n v="134582.85999999999"/>
    <n v="119692.16"/>
    <n v="157299.63"/>
    <n v="470077.98"/>
    <n v="141711.37"/>
    <n v="94360.22"/>
    <n v="87994.46"/>
    <n v="146011.93"/>
    <n v="463378.97"/>
    <n v="130902.51"/>
    <n v="90133.75"/>
    <n v="99844.54"/>
    <n v="142498.17000000001"/>
    <n v="414876.71"/>
    <n v="112678.89"/>
    <n v="83277.350000000006"/>
    <n v="96770.1"/>
    <n v="122150.37"/>
    <n v="375512.59"/>
    <n v="102794.25"/>
    <n v="75128.52"/>
    <n v="105723.6"/>
    <n v="91866.22"/>
    <n v="341812.43"/>
    <n v="88477.17"/>
    <n v="59581.32"/>
    <n v="83170.98"/>
    <n v="110582.96"/>
    <n v="314378.05"/>
    <n v="71496.899999999994"/>
    <n v="67600.31"/>
    <n v="81883.75"/>
    <n v="93397.09"/>
    <n v="331905.49"/>
    <n v="94054.92"/>
    <n v="65583.33"/>
    <n v="74898.649999999994"/>
    <n v="97368.59"/>
    <n v="338126.41"/>
    <n v="89388.74"/>
    <n v="62043.54"/>
    <n v="72781.17"/>
    <n v="113912.96000000001"/>
    <n v="331681.31"/>
    <n v="86331.35"/>
    <n v="64779.63"/>
    <n v="82173.25"/>
    <n v="98397.08"/>
    <m/>
    <m/>
    <m/>
    <m/>
    <m/>
    <m/>
    <m/>
    <m/>
    <m/>
    <m/>
    <m/>
    <m/>
  </r>
  <r>
    <x v="40"/>
    <d v="2018-01-01T00:00:00"/>
    <x v="37"/>
    <m/>
    <m/>
    <m/>
    <n v="3546.55"/>
    <x v="37"/>
    <n v="2602.25"/>
    <n v="118.65"/>
    <n v="0"/>
    <n v="0"/>
    <x v="1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1"/>
    <d v="1979-04-01T00:00:00"/>
    <x v="38"/>
    <m/>
    <m/>
    <m/>
    <n v="740078.57"/>
    <x v="38"/>
    <n v="1047845.8"/>
    <n v="484758.41"/>
    <n v="586577.6"/>
    <n v="651096.38999999978"/>
    <x v="35"/>
    <n v="881834.16999999981"/>
    <n v="510438.11"/>
    <n v="495293.89"/>
    <n v="792275.33"/>
    <x v="35"/>
    <n v="917515.69"/>
    <n v="539537.88"/>
    <n v="559345.50000000012"/>
    <n v="789446.8400000002"/>
    <x v="35"/>
    <n v="920593.59"/>
    <n v="600336.44999999995"/>
    <n v="568951.53"/>
    <n v="799380.25999999989"/>
    <x v="33"/>
    <n v="904671.32000000018"/>
    <n v="551886.8600000001"/>
    <n v="497941.22000000009"/>
    <n v="724937.35999999987"/>
    <n v="2539232.1500000004"/>
    <n v="817615.26000000013"/>
    <n v="533367.94000000006"/>
    <n v="473645.75999999995"/>
    <n v="714603.19000000018"/>
    <n v="2579386.9500000002"/>
    <n v="854637.62999999989"/>
    <n v="525632.44999999995"/>
    <n v="506972.34"/>
    <n v="692144.53"/>
    <n v="2269329.65"/>
    <n v="675508.4"/>
    <n v="460379.36"/>
    <n v="487571.07"/>
    <n v="645870.81999999995"/>
    <n v="2200765.56"/>
    <n v="707258.58"/>
    <n v="468306.44"/>
    <n v="399258.72"/>
    <n v="625941.81999999995"/>
    <n v="2147558.7000000002"/>
    <n v="587412.28"/>
    <n v="435219.4"/>
    <n v="469719.81"/>
    <n v="655207.21"/>
    <n v="2390041.92"/>
    <n v="703589.04"/>
    <n v="520360.05"/>
    <n v="498832.39"/>
    <n v="667260.43999999994"/>
    <n v="2203473.16"/>
    <n v="642079.34"/>
    <n v="472524.64"/>
    <n v="479756.76"/>
    <n v="609112.42000000004"/>
    <n v="2112372.71"/>
    <n v="590185.18999999994"/>
    <n v="476775.46"/>
    <n v="471122.68"/>
    <n v="574289.38"/>
    <n v="1776091.62"/>
    <n v="540677.97"/>
    <n v="278349.57"/>
    <n v="408138.92"/>
    <n v="548925.16"/>
    <n v="1723503.25"/>
    <n v="483752.57"/>
    <n v="364415.31"/>
    <n v="391710.97"/>
    <n v="483624.4"/>
    <n v="1695190.23"/>
    <n v="522022.67"/>
    <n v="331893.03000000003"/>
    <n v="357157.33"/>
    <n v="484117.2"/>
    <n v="1742579.03"/>
    <n v="477544.6"/>
    <n v="370894.59"/>
    <n v="398796.49"/>
    <n v="495343.35"/>
    <n v="1725188.97"/>
    <n v="479033.49"/>
    <n v="352595.82"/>
    <n v="373213.89"/>
    <n v="520345.77"/>
    <n v="1468770.9"/>
    <n v="384819.96"/>
    <n v="351752.73"/>
    <n v="271155.48"/>
    <n v="461042.73"/>
    <n v="1424325.44"/>
    <n v="377320.87"/>
    <n v="304075.2"/>
    <n v="307943.03999999998"/>
    <n v="434986.33"/>
    <n v="1242582.44"/>
    <n v="342726.38"/>
    <n v="277549.67"/>
    <n v="287091.58"/>
    <n v="335214.81"/>
    <n v="960005.65"/>
    <n v="306798.77"/>
    <n v="211527.33"/>
    <n v="189834.06"/>
    <n v="251845.49"/>
    <n v="681923.88"/>
    <n v="197331.68"/>
    <n v="138418.32"/>
    <n v="141093.60999999999"/>
    <n v="205080.27"/>
    <n v="517446.25"/>
    <n v="171360.96"/>
    <n v="82629.19"/>
    <n v="114092.23"/>
    <n v="149363.87"/>
    <n v="454823.84"/>
    <n v="124384.18"/>
    <n v="91746.91"/>
    <n v="100513.67"/>
    <n v="138179.07999999999"/>
    <n v="409341.56"/>
    <n v="118721.45"/>
    <n v="88822.74"/>
    <n v="93883.48"/>
    <n v="107913.89"/>
    <n v="336028.85"/>
    <n v="94956.21"/>
    <n v="62485.11"/>
    <n v="73165.990000000005"/>
    <n v="105421.54"/>
    <n v="330103.86"/>
    <n v="105042.14"/>
    <n v="53810.38"/>
    <n v="66113.710000000006"/>
    <n v="105137.63"/>
    <n v="326974.69"/>
    <n v="94070.42"/>
    <n v="62356.14"/>
    <n v="64385.98"/>
    <n v="106162.15"/>
    <n v="315893.36"/>
    <n v="88460.82"/>
    <n v="59064.95"/>
    <n v="65707.820000000007"/>
    <n v="102659.77"/>
    <n v="298698.90000000002"/>
    <n v="84830.02"/>
    <n v="59521.56"/>
    <n v="59406.59"/>
    <n v="94940.73"/>
    <n v="272843.71000000002"/>
    <n v="77643.14"/>
    <n v="54242.77"/>
    <n v="60475.27"/>
    <n v="80482.53"/>
    <n v="237407.87"/>
    <n v="77044.81"/>
    <n v="46401.65"/>
    <n v="44174.82"/>
    <n v="69786.59"/>
    <n v="215139.52"/>
    <n v="59423.360000000001"/>
    <n v="48009.82"/>
    <n v="32702.22"/>
    <n v="75004.12"/>
    <n v="194794.7"/>
    <n v="54358.8"/>
    <n v="38385.89"/>
    <n v="40698.49"/>
    <n v="61351.519999999997"/>
    <n v="193346.4"/>
    <n v="57201.99"/>
    <n v="41011.699999999997"/>
    <n v="46534.38"/>
    <n v="48598.33"/>
    <n v="171934.79"/>
    <n v="58838.99"/>
    <n v="30836.080000000002"/>
    <n v="32328.38"/>
    <n v="49931.34"/>
    <n v="50130.79"/>
    <n v="50130.79"/>
  </r>
  <r>
    <x v="42"/>
    <d v="2007-01-01T00:00:00"/>
    <x v="39"/>
    <m/>
    <m/>
    <m/>
    <n v="14066.36"/>
    <x v="39"/>
    <n v="10597.65"/>
    <n v="5504.94"/>
    <n v="10038.35"/>
    <n v="12676.37"/>
    <x v="36"/>
    <n v="10694.25"/>
    <n v="7067.48"/>
    <n v="8506.4699999999993"/>
    <n v="13131.23"/>
    <x v="36"/>
    <n v="11251.17"/>
    <n v="8084.3"/>
    <n v="8722.42"/>
    <n v="13342.28"/>
    <x v="36"/>
    <n v="11153.52"/>
    <n v="6100.99"/>
    <n v="8828.4"/>
    <n v="13533.029999999999"/>
    <x v="34"/>
    <n v="10828.51"/>
    <n v="6703.41"/>
    <n v="8522.99"/>
    <n v="12278.279999999999"/>
    <n v="37683.31"/>
    <n v="9855.86"/>
    <n v="6368.67"/>
    <n v="8755.74"/>
    <n v="12703.04"/>
    <n v="36622.67"/>
    <n v="9881.83"/>
    <n v="6152.58"/>
    <n v="8430.59"/>
    <n v="12157.67"/>
    <n v="33657.82"/>
    <n v="9125.41"/>
    <n v="5452.3"/>
    <n v="7625.24"/>
    <n v="11454.87"/>
    <n v="34440.28"/>
    <n v="8766.24"/>
    <n v="6354.04"/>
    <n v="6733.79"/>
    <n v="12586.21"/>
    <n v="38097.08"/>
    <n v="11107.39"/>
    <n v="6404.65"/>
    <n v="8715.07"/>
    <n v="11869.97"/>
    <n v="36644.44"/>
    <n v="9558.92"/>
    <n v="6180.86"/>
    <n v="9049.32"/>
    <n v="11855.34"/>
    <n v="16319.1"/>
    <n v="9687.51"/>
    <n v="6631.59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3"/>
    <d v="2003-01-01T00:00:00"/>
    <x v="40"/>
    <m/>
    <m/>
    <m/>
    <n v="38755.15"/>
    <x v="40"/>
    <n v="36221.01"/>
    <n v="20103.09"/>
    <n v="26111.61"/>
    <n v="37740.5"/>
    <x v="37"/>
    <n v="38879.749999999993"/>
    <n v="24027.08"/>
    <n v="42903"/>
    <n v="36050.839999999997"/>
    <x v="37"/>
    <n v="44806.86"/>
    <n v="29503.46"/>
    <n v="38248"/>
    <n v="46665.78"/>
    <x v="37"/>
    <n v="35242.83"/>
    <n v="33008.430000000008"/>
    <n v="33608.47"/>
    <n v="41502.719999999994"/>
    <x v="35"/>
    <n v="36288.560000000005"/>
    <n v="32472.37"/>
    <n v="32901.54"/>
    <n v="34935.25"/>
    <n v="128523.43000000001"/>
    <n v="34693.54"/>
    <n v="25779.599999999999"/>
    <n v="30691.71"/>
    <n v="37358.58"/>
    <n v="125605.97000000002"/>
    <n v="36386.490000000005"/>
    <n v="22438.43"/>
    <n v="33185.25"/>
    <n v="33595.800000000003"/>
    <n v="130639.18"/>
    <n v="32925.06"/>
    <n v="27635.02"/>
    <n v="31853.85"/>
    <n v="38225.25"/>
    <n v="96926.06"/>
    <n v="24852.38"/>
    <n v="20317.78"/>
    <n v="22476.09"/>
    <n v="29279.81"/>
    <n v="115115.98"/>
    <n v="29992.69"/>
    <n v="24873.17"/>
    <n v="28472.639999999999"/>
    <n v="31777.48"/>
    <n v="113330.70000000001"/>
    <n v="29866.2"/>
    <n v="21837.27"/>
    <n v="28542.5"/>
    <n v="33084.730000000003"/>
    <n v="116725.06999999999"/>
    <n v="32072.25"/>
    <n v="22274.21"/>
    <n v="29199.94"/>
    <n v="33178.67"/>
    <n v="82170.48000000001"/>
    <n v="24427.55"/>
    <n v="15630.16"/>
    <n v="22750.560000000001"/>
    <n v="19362.21"/>
    <n v="88110.82"/>
    <n v="20825.07"/>
    <n v="19879.09"/>
    <n v="22555.26"/>
    <n v="24851.4"/>
    <n v="82500.179999999993"/>
    <n v="23467.85"/>
    <n v="14052.43"/>
    <n v="21725.06"/>
    <n v="23254.84"/>
    <n v="34699"/>
    <n v="21414.400000000001"/>
    <n v="13284.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4"/>
    <d v="1981-04-01T00:00:00"/>
    <x v="41"/>
    <m/>
    <m/>
    <m/>
    <n v="922934.57"/>
    <x v="41"/>
    <n v="787836.83"/>
    <n v="610444.32999999996"/>
    <n v="677096.77"/>
    <n v="906200.54"/>
    <x v="38"/>
    <n v="804566.1399999999"/>
    <n v="597860.55000000005"/>
    <n v="612899.69999999995"/>
    <n v="866826.94"/>
    <x v="38"/>
    <n v="734753.25"/>
    <n v="546521.5"/>
    <n v="545081.46"/>
    <n v="769146.14"/>
    <x v="38"/>
    <n v="655498.34"/>
    <n v="510028.26"/>
    <n v="503105.47"/>
    <n v="716510.61999999976"/>
    <x v="36"/>
    <n v="629078.58999999985"/>
    <n v="481908.91"/>
    <n v="509903.02999999997"/>
    <n v="656141.22000000009"/>
    <n v="2170592.9699999997"/>
    <n v="590425.28999999992"/>
    <n v="464015.09000000008"/>
    <n v="446670.90999999992"/>
    <n v="669481.68000000005"/>
    <n v="2055052.44"/>
    <n v="586030.62"/>
    <n v="446925.08"/>
    <n v="431152.75"/>
    <n v="590943.99"/>
    <n v="1834327.39"/>
    <n v="573645.80000000005"/>
    <n v="357924.98"/>
    <n v="374722.67"/>
    <n v="528033.93999999994"/>
    <n v="1636625.83"/>
    <n v="424286.8"/>
    <n v="344602.51"/>
    <n v="335043.17"/>
    <n v="532693.35"/>
    <n v="1745523.25"/>
    <n v="435610.66"/>
    <n v="327675.81"/>
    <n v="369498.71"/>
    <n v="612738.06999999995"/>
    <n v="1687454.3399999999"/>
    <n v="461705.72"/>
    <n v="376350.21"/>
    <n v="369195.75"/>
    <n v="480202.66"/>
    <n v="1611593.48"/>
    <n v="482165.53"/>
    <n v="399829.43"/>
    <n v="284279.52"/>
    <n v="445319"/>
    <n v="1611777.02"/>
    <n v="356659.8"/>
    <n v="272696.69"/>
    <n v="528529.05000000005"/>
    <n v="453891.48"/>
    <n v="1395027.9"/>
    <n v="380726.08"/>
    <n v="294134.05"/>
    <n v="297594.15000000002"/>
    <n v="422573.62"/>
    <n v="1453367.7"/>
    <n v="372320.2"/>
    <n v="282020.83"/>
    <n v="328630.38"/>
    <n v="470396.29"/>
    <n v="1439258.7"/>
    <n v="312323.40999999997"/>
    <n v="278536.86"/>
    <n v="335243.93"/>
    <n v="513154.5"/>
    <n v="1388190.33"/>
    <n v="330780.03999999998"/>
    <n v="295876.2"/>
    <n v="308633.46999999997"/>
    <n v="452900.62"/>
    <n v="1519986.48"/>
    <n v="349350.47"/>
    <n v="329881.56"/>
    <n v="333211.57"/>
    <n v="507542.88"/>
    <n v="1607574.82"/>
    <n v="470328.47"/>
    <n v="219153.79"/>
    <n v="367126.61"/>
    <n v="550965.94999999995"/>
    <n v="1576210.6"/>
    <n v="363222.73"/>
    <n v="314525.69"/>
    <n v="357292.97"/>
    <n v="541169.21"/>
    <n v="1781608.85"/>
    <n v="558963.09"/>
    <n v="487937.23"/>
    <n v="298043.74"/>
    <n v="436664.79"/>
    <n v="1459700.01"/>
    <n v="393733.23"/>
    <n v="267672.5"/>
    <n v="329616.21000000002"/>
    <n v="468678.07"/>
    <n v="1357281.69"/>
    <n v="383763.23"/>
    <n v="316653.43"/>
    <n v="277346.15999999997"/>
    <n v="379518.87"/>
    <n v="1136427.57"/>
    <n v="304944.93"/>
    <n v="229060.99"/>
    <n v="233384.97"/>
    <n v="369036.68"/>
    <n v="1075087.18"/>
    <n v="292414.14"/>
    <n v="210280.21"/>
    <n v="220410.48"/>
    <n v="351982.35"/>
    <n v="1093663.6399999999"/>
    <n v="276322.8"/>
    <n v="200883.55"/>
    <n v="222997.27"/>
    <n v="393460.02"/>
    <n v="1019358.59"/>
    <n v="325786.44"/>
    <n v="219051"/>
    <n v="172356.4"/>
    <n v="302164.75"/>
    <n v="702839.61"/>
    <n v="239007.14"/>
    <n v="129449.82"/>
    <n v="129937.73"/>
    <n v="204444.92"/>
    <n v="658743.87"/>
    <n v="175164.83"/>
    <n v="132757.99"/>
    <n v="133089.49"/>
    <n v="217731.56"/>
    <n v="625384.13"/>
    <n v="167048.76"/>
    <n v="123179.26"/>
    <n v="135090.56"/>
    <n v="200065.55"/>
    <n v="566519.22"/>
    <n v="137603.81"/>
    <n v="134137.99"/>
    <n v="114361"/>
    <n v="180416.42"/>
    <n v="501438.92"/>
    <n v="142715.96"/>
    <n v="116820.65"/>
    <n v="106538.16"/>
    <n v="135364.15"/>
    <n v="533039.85"/>
    <n v="144084.24"/>
    <n v="124575.43"/>
    <n v="96134.49"/>
    <n v="168245.69"/>
    <n v="476927.73"/>
    <n v="107880.91"/>
    <n v="101311.5"/>
    <n v="125140.09"/>
    <n v="142595.23000000001"/>
    <n v="430168.78"/>
    <n v="113778.85"/>
    <n v="82241.88"/>
    <n v="94333.2"/>
    <n v="139814.85"/>
    <n v="306905.18"/>
    <n v="94375.27"/>
    <n v="67913.350000000006"/>
    <n v="59030.89"/>
    <n v="85585.67"/>
    <n v="249406.03"/>
    <n v="80158.03"/>
    <n v="49124.39"/>
    <n v="50115.63"/>
    <n v="70007.98"/>
    <n v="62144.160000000003"/>
    <n v="62144.160000000003"/>
  </r>
  <r>
    <x v="45"/>
    <d v="1994-01-01T00:00:00"/>
    <x v="42"/>
    <m/>
    <m/>
    <m/>
    <n v="168527.09"/>
    <x v="42"/>
    <n v="130722.72"/>
    <n v="90090.2"/>
    <n v="125822.12999999999"/>
    <n v="123083.37999999998"/>
    <x v="39"/>
    <n v="108848.67000000003"/>
    <n v="61667.83"/>
    <n v="88027.66"/>
    <n v="126828.1"/>
    <x v="39"/>
    <n v="105774.55"/>
    <n v="60171.44"/>
    <n v="78726.83"/>
    <n v="110045.87999999999"/>
    <x v="39"/>
    <n v="86950.15"/>
    <n v="49994.55999999999"/>
    <n v="78319.08"/>
    <n v="103197.43000000001"/>
    <x v="37"/>
    <n v="80721.69"/>
    <n v="44985.009999999995"/>
    <n v="72685.41"/>
    <n v="97365.31"/>
    <n v="294725.76000000001"/>
    <n v="81359.81"/>
    <n v="46099.55"/>
    <n v="73768.240000000005"/>
    <n v="93498.159999999989"/>
    <n v="269646.37"/>
    <n v="75111.61"/>
    <n v="47097.47"/>
    <n v="61565.21"/>
    <n v="85872.08"/>
    <n v="252808.57"/>
    <n v="68124.28"/>
    <n v="43367.17"/>
    <n v="58497.04"/>
    <n v="82820.08"/>
    <n v="244242.39"/>
    <n v="72298.100000000006"/>
    <n v="41274.800000000003"/>
    <n v="50967.56"/>
    <n v="79701.929999999993"/>
    <n v="234056.55000000002"/>
    <n v="62000.47"/>
    <n v="39051.53"/>
    <n v="53792.83"/>
    <n v="79211.72"/>
    <n v="249086.81"/>
    <n v="70356.37"/>
    <n v="42441.7"/>
    <n v="60626.65"/>
    <n v="75662.09"/>
    <n v="215601.68"/>
    <n v="62636.35"/>
    <n v="44475.199999999997"/>
    <n v="41283.9"/>
    <n v="67206.23"/>
    <n v="213486.91"/>
    <n v="58041.55"/>
    <n v="46957.4"/>
    <n v="42252.84"/>
    <n v="66235.12"/>
    <n v="206407.53"/>
    <n v="56372.82"/>
    <n v="36779.75"/>
    <n v="47799.360000000001"/>
    <n v="65455.6"/>
    <n v="211701.56"/>
    <n v="59586.1"/>
    <n v="53610.2"/>
    <n v="36142.89"/>
    <n v="62362.37"/>
    <n v="211740.31"/>
    <n v="53127.41"/>
    <n v="33397.56"/>
    <n v="65666.02"/>
    <n v="59549.32"/>
    <n v="203178.74"/>
    <n v="47770.14"/>
    <n v="61444.24"/>
    <n v="40161.129999999997"/>
    <n v="53803.23"/>
    <n v="183369.15"/>
    <n v="43781.599999999999"/>
    <n v="29330.6"/>
    <n v="39953.4"/>
    <n v="70303.55"/>
    <n v="179663.67"/>
    <n v="46050.99"/>
    <n v="55551.31"/>
    <n v="32889.870000000003"/>
    <n v="45171.5"/>
    <n v="137453.32999999999"/>
    <n v="43494.34"/>
    <n v="23842.25"/>
    <n v="31724.9"/>
    <n v="38391.839999999997"/>
    <n v="115747.28"/>
    <n v="30676.240000000002"/>
    <n v="14308.93"/>
    <n v="44108.03"/>
    <n v="26654.080000000002"/>
    <n v="89161.97"/>
    <n v="23295.35"/>
    <n v="16138.46"/>
    <n v="28750.77"/>
    <n v="20977.39"/>
    <n v="91658.55"/>
    <n v="23772.92"/>
    <n v="17698.89"/>
    <n v="20484.77"/>
    <n v="29701.97"/>
    <n v="91431.74"/>
    <n v="23917.78"/>
    <n v="17032.52"/>
    <n v="21401.61"/>
    <n v="29079.83"/>
    <n v="39698.76"/>
    <n v="23574.21"/>
    <n v="16124.55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6"/>
    <d v="2001-07-01T00:00:00"/>
    <x v="43"/>
    <m/>
    <m/>
    <m/>
    <n v="44971.64"/>
    <x v="43"/>
    <n v="33727.120000000003"/>
    <n v="28342.300000000003"/>
    <n v="37506"/>
    <n v="41975.079999999994"/>
    <x v="40"/>
    <n v="39638.9"/>
    <n v="29658.09"/>
    <n v="37732.1"/>
    <n v="53994.29"/>
    <x v="40"/>
    <n v="46245.22"/>
    <n v="25372.83"/>
    <n v="33802.44"/>
    <n v="52556.77"/>
    <x v="40"/>
    <n v="39685.03"/>
    <n v="20759.480000000003"/>
    <n v="27659.1"/>
    <n v="40445.089999999997"/>
    <x v="38"/>
    <n v="26971.279999999999"/>
    <n v="19991.649999999998"/>
    <n v="28363.089999999997"/>
    <n v="35010.5"/>
    <n v="101493.35"/>
    <n v="27489.56"/>
    <n v="17666.53"/>
    <n v="22059.17"/>
    <n v="34278.090000000004"/>
    <n v="133154.49"/>
    <n v="34123.599999999999"/>
    <n v="25160.52"/>
    <n v="32384.17"/>
    <n v="41486.199999999997"/>
    <n v="112409.22"/>
    <n v="31056.69"/>
    <n v="19343.73"/>
    <n v="28028.49"/>
    <n v="33980.31"/>
    <n v="106017.24"/>
    <n v="30728.6"/>
    <n v="22172.22"/>
    <n v="22994.79"/>
    <n v="30121.63"/>
    <n v="98272.23000000001"/>
    <n v="24419.43"/>
    <n v="16768.5"/>
    <n v="24112.9"/>
    <n v="32971.4"/>
    <n v="89431.790000000008"/>
    <n v="29785.77"/>
    <n v="16065.49"/>
    <n v="18124.96"/>
    <n v="25455.57"/>
    <n v="85692.46"/>
    <n v="24539.9"/>
    <n v="9614.92"/>
    <n v="22764.7"/>
    <n v="28772.94"/>
    <n v="82662.23"/>
    <n v="23682.54"/>
    <n v="14410.41"/>
    <n v="21582.68"/>
    <n v="22986.6"/>
    <n v="87833.9"/>
    <n v="24604.65"/>
    <n v="17823.47"/>
    <n v="19958.75"/>
    <n v="25447.03"/>
    <n v="67796.539999999994"/>
    <n v="22396.22"/>
    <n v="11200"/>
    <n v="14151.06"/>
    <n v="20049.259999999998"/>
    <n v="66015.55"/>
    <n v="18373.599999999999"/>
    <n v="9717.75"/>
    <n v="15276.8"/>
    <n v="22647.4"/>
    <n v="71915.179999999993"/>
    <n v="18730.8"/>
    <n v="13719.28"/>
    <n v="15677.23"/>
    <n v="23787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7"/>
    <d v="1979-04-01T00:00:00"/>
    <x v="44"/>
    <m/>
    <m/>
    <m/>
    <n v="2059756.98"/>
    <x v="44"/>
    <n v="1941039.87"/>
    <n v="1375575.47"/>
    <n v="1265050.5699999998"/>
    <n v="1756534.57"/>
    <x v="41"/>
    <n v="1782963.7000000004"/>
    <n v="1324436.48"/>
    <n v="1252946.73"/>
    <n v="1583694.98"/>
    <x v="41"/>
    <n v="1794192.82"/>
    <n v="1309388.99"/>
    <n v="1264524.5200000003"/>
    <n v="1691204.4800000004"/>
    <x v="41"/>
    <n v="1636512.92"/>
    <n v="1307781.51"/>
    <n v="1173854.29"/>
    <n v="1665768.5100000005"/>
    <x v="39"/>
    <n v="1484173.11"/>
    <n v="1168397.1599999997"/>
    <n v="1085207.83"/>
    <n v="1368002.37"/>
    <n v="4758395.8100000005"/>
    <n v="1374687.7200000002"/>
    <n v="1089524.3100000005"/>
    <n v="1039206.7000000003"/>
    <n v="1254977.0799999998"/>
    <n v="4366762.4700000007"/>
    <n v="1302880.2500000002"/>
    <n v="936641.79"/>
    <n v="1028211.66"/>
    <n v="1099028.77"/>
    <n v="3889790.31"/>
    <n v="1110148.27"/>
    <n v="828685.55"/>
    <n v="878314.22"/>
    <n v="1072642.27"/>
    <n v="3700761.1900000004"/>
    <n v="1021839.91"/>
    <n v="844597.46"/>
    <n v="824379.85"/>
    <n v="1009943.97"/>
    <n v="3720367.84"/>
    <n v="946802.28"/>
    <n v="772859.23"/>
    <n v="925380.19"/>
    <n v="1075326.1399999999"/>
    <n v="4200777.63"/>
    <n v="1139838.21"/>
    <n v="1004218.04"/>
    <n v="1058932.7"/>
    <n v="997788.68"/>
    <n v="3848692.2600000002"/>
    <n v="1022646.94"/>
    <n v="890032.01"/>
    <n v="927179.96"/>
    <n v="1008833.35"/>
    <n v="3659430.8800000004"/>
    <n v="937899.2"/>
    <n v="837281.13"/>
    <n v="894652.78"/>
    <n v="989597.77"/>
    <n v="3247730.43"/>
    <n v="905211.79"/>
    <n v="598613.89"/>
    <n v="783993.21"/>
    <n v="959911.54"/>
    <n v="3409509.32"/>
    <n v="844351.27"/>
    <n v="965888.42"/>
    <n v="775773.32"/>
    <n v="823496.31"/>
    <n v="3164588.94"/>
    <n v="843721.55"/>
    <n v="683118.45"/>
    <n v="731832.22"/>
    <n v="905916.72"/>
    <n v="2971954.57"/>
    <n v="775827.21"/>
    <n v="682612.09"/>
    <n v="701769.01"/>
    <n v="811746.26"/>
    <n v="3145770.97"/>
    <n v="752315.39"/>
    <n v="973564.19"/>
    <n v="727280.32"/>
    <n v="692611.07"/>
    <n v="3279294.68"/>
    <n v="959704.75"/>
    <n v="637548.39"/>
    <n v="728251.25"/>
    <n v="953790.29"/>
    <n v="2886884.28"/>
    <n v="630163.13"/>
    <n v="701318.08"/>
    <n v="685033.8"/>
    <n v="870369.27"/>
    <n v="2937300.51"/>
    <n v="724199.72"/>
    <n v="689900.3"/>
    <n v="668938.56000000006"/>
    <n v="854261.93"/>
    <n v="2956552.2"/>
    <n v="766713.82"/>
    <n v="677261.22"/>
    <n v="641530.31999999995"/>
    <n v="871046.84"/>
    <n v="2970819.02"/>
    <n v="718382.7"/>
    <n v="775977.64"/>
    <n v="560995.43000000005"/>
    <n v="915463.25"/>
    <n v="2736701.55"/>
    <n v="735610.86"/>
    <n v="619915.32999999996"/>
    <n v="578756.72"/>
    <n v="802418.64"/>
    <n v="2466881.4500000002"/>
    <n v="674273.88"/>
    <n v="614462.69999999995"/>
    <n v="551259.34"/>
    <n v="626885.53"/>
    <n v="2482110.2400000002"/>
    <n v="663340.4"/>
    <n v="580333.04"/>
    <n v="520996.35"/>
    <n v="717440.45"/>
    <n v="2444516.2599999998"/>
    <n v="664074.19999999995"/>
    <n v="602974.1"/>
    <n v="540461.18000000005"/>
    <n v="637006.78"/>
    <n v="2426655.63"/>
    <n v="668182.61"/>
    <n v="609632.76"/>
    <n v="539060.41"/>
    <n v="609779.85"/>
    <n v="2240125.44"/>
    <n v="623488.26"/>
    <n v="538569.06999999995"/>
    <n v="490663.62"/>
    <n v="587404.49"/>
    <n v="2036343.83"/>
    <n v="559321.13"/>
    <n v="530911.69999999995"/>
    <n v="424903.75"/>
    <n v="521207.25"/>
    <n v="1951040.59"/>
    <n v="549967.65"/>
    <n v="471923.28"/>
    <n v="453205.49"/>
    <n v="475944.17"/>
    <n v="1984530.56"/>
    <n v="509455.64"/>
    <n v="632108.05000000005"/>
    <n v="371660.01"/>
    <n v="471306.86"/>
    <n v="1862373.76"/>
    <n v="516776.99"/>
    <n v="394181.16"/>
    <n v="440597.59"/>
    <n v="510818.02"/>
    <n v="1443911.35"/>
    <n v="461146.42"/>
    <n v="302596.45"/>
    <n v="343877.29"/>
    <n v="336291.19"/>
    <n v="1256778.92"/>
    <n v="338738.89"/>
    <n v="316056.87"/>
    <n v="291438.39"/>
    <n v="310544.77"/>
    <n v="1046609.4"/>
    <n v="356849.78"/>
    <n v="182193.19"/>
    <n v="218318.37"/>
    <n v="289248.06"/>
    <n v="1021591.21"/>
    <n v="321856.88"/>
    <n v="211205.93"/>
    <n v="221253.91"/>
    <n v="267274.49"/>
    <n v="294696.31"/>
    <n v="294696.31"/>
  </r>
  <r>
    <x v="48"/>
    <d v="2005-01-01T00:00:00"/>
    <x v="45"/>
    <m/>
    <m/>
    <m/>
    <n v="4538.7299999999996"/>
    <x v="45"/>
    <n v="4192.09"/>
    <n v="1933.54"/>
    <n v="2320.71"/>
    <n v="5127.71"/>
    <x v="42"/>
    <n v="3904.67"/>
    <n v="1484.84"/>
    <n v="3180.03"/>
    <n v="6357.89"/>
    <x v="42"/>
    <n v="4995.76"/>
    <n v="2617.58"/>
    <n v="2372.5100000000002"/>
    <n v="5033.42"/>
    <x v="42"/>
    <n v="4684.1899999999996"/>
    <n v="2411.5700000000002"/>
    <n v="3645.95"/>
    <n v="4634.07"/>
    <x v="40"/>
    <n v="2612.33"/>
    <n v="1016.6800000000001"/>
    <n v="2101.54"/>
    <n v="3503.01"/>
    <n v="9231.67"/>
    <n v="2559.8999999999996"/>
    <n v="1190.0700000000002"/>
    <n v="1825.04"/>
    <n v="3656.66"/>
    <n v="10324.23"/>
    <n v="2766.6099999999997"/>
    <n v="992.32"/>
    <n v="2591.96"/>
    <n v="3973.34"/>
    <n v="11650.029999999999"/>
    <n v="3051.02"/>
    <n v="1635.27"/>
    <n v="1857.38"/>
    <n v="5106.3599999999997"/>
    <n v="9332.82"/>
    <n v="1181.81"/>
    <n v="1592.85"/>
    <n v="2242.94"/>
    <n v="4315.22"/>
    <n v="7183.26"/>
    <n v="2053.17"/>
    <n v="1246.21"/>
    <n v="1747.69"/>
    <n v="2136.19"/>
    <n v="7748.09"/>
    <n v="1591.94"/>
    <n v="965.65"/>
    <n v="2132.41"/>
    <n v="3058.09"/>
    <n v="11450.95"/>
    <n v="3513.23"/>
    <n v="1281.9100000000001"/>
    <n v="3054.45"/>
    <n v="3601.36"/>
    <n v="12989.27"/>
    <n v="2715.09"/>
    <n v="3612"/>
    <n v="2083.5500000000002"/>
    <n v="4578.63"/>
    <n v="4219.04"/>
    <n v="2732.38"/>
    <n v="1486.66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9"/>
    <d v="1990-04-01T00:00:00"/>
    <x v="46"/>
    <m/>
    <m/>
    <m/>
    <n v="20564.669999999998"/>
    <x v="46"/>
    <n v="17109.89"/>
    <n v="9292.5"/>
    <n v="16871.75"/>
    <n v="22653.19"/>
    <x v="43"/>
    <n v="18294.5"/>
    <n v="10549.98"/>
    <n v="4739.42"/>
    <n v="8118.81"/>
    <x v="43"/>
    <n v="5332.25"/>
    <n v="3058.3"/>
    <n v="6412.42"/>
    <n v="6990.2"/>
    <x v="43"/>
    <n v="5441.1"/>
    <n v="4046.0699999999997"/>
    <n v="5146.54"/>
    <n v="7786.24"/>
    <x v="41"/>
    <n v="4982.04"/>
    <n v="2565.85"/>
    <n v="3171.5"/>
    <n v="5861.2"/>
    <n v="14738"/>
    <n v="3880.9"/>
    <n v="2183.4499999999998"/>
    <n v="3305.85"/>
    <n v="5367.7999999999993"/>
    <n v="19304.699999999997"/>
    <n v="5013.45"/>
    <n v="2766.2"/>
    <n v="5304.65"/>
    <n v="6220.4"/>
    <n v="19200.8"/>
    <n v="5735.45"/>
    <n v="3109.6"/>
    <n v="4638.8500000000004"/>
    <n v="5716.9"/>
    <n v="14829.699999999999"/>
    <n v="3968"/>
    <n v="1863.2"/>
    <n v="3488.1"/>
    <n v="5510.4"/>
    <n v="17660.849999999999"/>
    <n v="4091.8"/>
    <n v="2693.4"/>
    <n v="3632"/>
    <n v="7243.65"/>
    <n v="23266.15"/>
    <n v="7045.4"/>
    <n v="3243.55"/>
    <n v="4562.1499999999996"/>
    <n v="8415.0499999999993"/>
    <n v="23276.85"/>
    <n v="6186.05"/>
    <n v="3981.6"/>
    <n v="5494.95"/>
    <n v="7614.25"/>
    <n v="29382.5"/>
    <n v="7733.8"/>
    <n v="8937.7000000000007"/>
    <n v="11326.2"/>
    <n v="1384.8"/>
    <n v="17671.599999999999"/>
    <n v="1271.3499999999999"/>
    <n v="5423.1"/>
    <n v="5740.1"/>
    <n v="5237.05"/>
    <n v="15919.85"/>
    <n v="4370.5"/>
    <n v="2799.45"/>
    <n v="3483.45"/>
    <n v="5266.45"/>
    <n v="19723.79"/>
    <n v="4843.8999999999996"/>
    <n v="3910.55"/>
    <n v="4180.2"/>
    <n v="6789.14"/>
    <n v="22404.19"/>
    <n v="4736.04"/>
    <n v="6913.11"/>
    <n v="4538.6000000000004"/>
    <n v="6216.44"/>
    <n v="23690.81"/>
    <n v="7180.42"/>
    <n v="3370.49"/>
    <n v="5373.69"/>
    <n v="7766.21"/>
    <n v="21009.11"/>
    <n v="6993.76"/>
    <n v="3123.36"/>
    <n v="4655.51"/>
    <n v="6236.48"/>
    <n v="13520.43"/>
    <n v="4854.13"/>
    <n v="2839.86"/>
    <n v="3329.09"/>
    <n v="2497.35"/>
    <n v="5260.39"/>
    <n v="1670.57"/>
    <n v="912.54"/>
    <n v="1268.8800000000001"/>
    <n v="1408.4"/>
    <n v="5759.64"/>
    <n v="1815.23"/>
    <n v="864.02"/>
    <n v="1339.37"/>
    <n v="1741.02"/>
    <n v="6208.44"/>
    <n v="1814"/>
    <n v="1315.55"/>
    <n v="1158.01"/>
    <n v="1920.88"/>
    <n v="7185.4"/>
    <n v="1913.01"/>
    <n v="1090.77"/>
    <n v="1779.43"/>
    <n v="2402.19"/>
    <n v="4611.3999999999996"/>
    <n v="1457.05"/>
    <n v="900.25"/>
    <n v="1424.85"/>
    <n v="829.25"/>
    <n v="5167.42"/>
    <n v="0"/>
    <n v="853.16"/>
    <n v="1478.9"/>
    <n v="2835.36"/>
    <n v="7777.2"/>
    <n v="2173.91"/>
    <n v="1274.93"/>
    <n v="1907.84"/>
    <n v="2420.52"/>
    <n v="6245.06"/>
    <n v="1745.33"/>
    <n v="1016.69"/>
    <n v="1557.58"/>
    <n v="1925.46"/>
    <n v="1574.75"/>
    <n v="1574.7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0"/>
    <d v="1995-01-01T00:00:00"/>
    <x v="47"/>
    <m/>
    <m/>
    <m/>
    <n v="46361.68"/>
    <x v="47"/>
    <n v="18565.849999999999"/>
    <n v="7996.64"/>
    <n v="5760.1500000000005"/>
    <n v="33226.849999999991"/>
    <x v="44"/>
    <n v="13248.350000000002"/>
    <n v="5275.8"/>
    <n v="5608.6"/>
    <n v="30979.95"/>
    <x v="44"/>
    <n v="12708.15"/>
    <n v="4820.6499999999996"/>
    <n v="5567.35"/>
    <n v="33045.699999999997"/>
    <x v="44"/>
    <n v="12974.95"/>
    <n v="5224.3999999999996"/>
    <n v="5248.2"/>
    <n v="28937.649999999998"/>
    <x v="42"/>
    <n v="12729.95"/>
    <n v="6115.55"/>
    <n v="4985"/>
    <n v="27150.399999999998"/>
    <n v="53925.65"/>
    <n v="13159.1"/>
    <n v="5310.25"/>
    <n v="5025.95"/>
    <n v="30430.350000000002"/>
    <n v="53597.7"/>
    <n v="11805.999999999998"/>
    <n v="5651.4"/>
    <n v="4769.3999999999996"/>
    <n v="31370.9"/>
    <n v="49068.3"/>
    <n v="10063.85"/>
    <n v="5522.9"/>
    <n v="6796.3"/>
    <n v="26685.25"/>
    <n v="50683.8"/>
    <n v="12586.55"/>
    <n v="4309.6499999999996"/>
    <n v="4851.45"/>
    <n v="28936.15"/>
    <n v="55231.55"/>
    <n v="12831.25"/>
    <n v="5986.85"/>
    <n v="6393.8"/>
    <n v="30019.65"/>
    <n v="51837"/>
    <n v="12658.1"/>
    <n v="4844"/>
    <n v="5366.45"/>
    <n v="28968.45"/>
    <n v="52720.3"/>
    <n v="12817.95"/>
    <n v="4515.3"/>
    <n v="5206.75"/>
    <n v="30180.3"/>
    <n v="55188.3"/>
    <n v="11509.35"/>
    <n v="5123.8"/>
    <n v="5694.4"/>
    <n v="32860.75"/>
    <n v="62745.55"/>
    <n v="11105.6"/>
    <n v="4913.05"/>
    <n v="5807.1"/>
    <n v="40919.800000000003"/>
    <n v="63824.5"/>
    <n v="13444.85"/>
    <n v="4379.5"/>
    <n v="8502.75"/>
    <n v="37497.4"/>
    <n v="63183.96"/>
    <n v="15765.25"/>
    <n v="4389.8"/>
    <n v="4858.6000000000004"/>
    <n v="38170.31"/>
    <n v="62468.97"/>
    <n v="15570.65"/>
    <n v="7290.53"/>
    <n v="5084.08"/>
    <n v="34523.71"/>
    <n v="50689.23"/>
    <n v="10094.56"/>
    <n v="6027.14"/>
    <n v="6687.18"/>
    <n v="27880.35"/>
    <n v="41154.949999999997"/>
    <n v="10080.51"/>
    <n v="4878.03"/>
    <n v="4621.8900000000003"/>
    <n v="21574.52"/>
    <n v="37736.26"/>
    <n v="8440.2000000000007"/>
    <n v="4211.67"/>
    <n v="4067.95"/>
    <n v="21016.44"/>
    <n v="36417.5"/>
    <n v="8835.7900000000009"/>
    <n v="3949.96"/>
    <n v="3466.55"/>
    <n v="20165.2"/>
    <n v="36340.879999999997"/>
    <n v="8099.35"/>
    <n v="3068.26"/>
    <n v="3600.13"/>
    <n v="21573.14"/>
    <n v="36683.21"/>
    <n v="7527.41"/>
    <n v="3370.81"/>
    <n v="4264.8900000000003"/>
    <n v="21520.1"/>
    <n v="11895.6"/>
    <n v="8140.11"/>
    <n v="3755.49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1"/>
    <d v="2012-01-01T00:00:00"/>
    <x v="1"/>
    <m/>
    <m/>
    <m/>
    <n v="0"/>
    <x v="1"/>
    <m/>
    <m/>
    <m/>
    <m/>
    <x v="1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2"/>
    <d v="1979-04-01T00:00:00"/>
    <x v="48"/>
    <m/>
    <m/>
    <m/>
    <n v="671214.53"/>
    <x v="48"/>
    <n v="624924.16000000003"/>
    <n v="434356.77"/>
    <n v="511764.40000000008"/>
    <n v="715424.36"/>
    <x v="45"/>
    <n v="615217.82000000018"/>
    <n v="416225.11"/>
    <n v="522177.53"/>
    <n v="686142.38"/>
    <x v="45"/>
    <n v="581982.38"/>
    <n v="418985.63"/>
    <n v="464723.7"/>
    <n v="662350.29"/>
    <x v="45"/>
    <n v="562398.34"/>
    <n v="399920.07999999996"/>
    <n v="473507.50999999995"/>
    <n v="643111.35000000009"/>
    <x v="43"/>
    <n v="544614.42000000004"/>
    <n v="383975.76"/>
    <n v="464711.31000000011"/>
    <n v="613212.18000000005"/>
    <n v="1953762.9999999998"/>
    <n v="514478.23"/>
    <n v="377633.27"/>
    <n v="454030.14999999991"/>
    <n v="607621.34999999986"/>
    <n v="1896796.1599999999"/>
    <n v="501029.41"/>
    <n v="370236.72"/>
    <n v="440800.99"/>
    <n v="584729.04"/>
    <n v="1826808.48"/>
    <n v="493880.87"/>
    <n v="359852.5"/>
    <n v="404970.72"/>
    <n v="568104.39"/>
    <n v="1678806.85"/>
    <n v="421221.85"/>
    <n v="347241.16"/>
    <n v="379651.02"/>
    <n v="530692.81999999995"/>
    <n v="1611952.79"/>
    <n v="410898.53"/>
    <n v="307708.45"/>
    <n v="374557.05"/>
    <n v="518788.76"/>
    <n v="1622454.6099999999"/>
    <n v="404245.24"/>
    <n v="324596.37"/>
    <n v="389679.15"/>
    <n v="503933.85"/>
    <n v="1569743.35"/>
    <n v="400794.24"/>
    <n v="322341.46000000002"/>
    <n v="375837.07"/>
    <n v="470770.58"/>
    <n v="1527337.49"/>
    <n v="392596.75"/>
    <n v="330508.36"/>
    <n v="341116.79"/>
    <n v="463115.59"/>
    <n v="1372939.12"/>
    <n v="335101.13"/>
    <n v="278282.06"/>
    <n v="314319.11"/>
    <n v="445236.82"/>
    <n v="1329456.17"/>
    <n v="345821.98"/>
    <n v="283654.90999999997"/>
    <n v="285058.96999999997"/>
    <n v="414920.31"/>
    <n v="1058656.25"/>
    <n v="330479.45"/>
    <n v="214514.44"/>
    <n v="219495.08"/>
    <n v="294167.28000000003"/>
    <n v="963984.75"/>
    <n v="235817.29"/>
    <n v="184367.41"/>
    <n v="243187.89"/>
    <n v="300612.15999999997"/>
    <n v="981071.03"/>
    <n v="229509.85"/>
    <n v="180414.41"/>
    <n v="240976.1"/>
    <n v="330170.67"/>
    <n v="993074.56"/>
    <n v="243041.7"/>
    <n v="196794.45"/>
    <n v="225742.37"/>
    <n v="327496.03999999998"/>
    <n v="983394.83"/>
    <n v="234591.15"/>
    <n v="189625.47"/>
    <n v="222267.4"/>
    <n v="336910.81"/>
    <n v="859089.61"/>
    <n v="215670.95"/>
    <n v="170373.58"/>
    <n v="203001.33"/>
    <n v="270043.75"/>
    <n v="836384.24"/>
    <n v="213844.51"/>
    <n v="155144.67000000001"/>
    <n v="194501.12"/>
    <n v="272893.94"/>
    <n v="789981.9"/>
    <n v="161680.38"/>
    <n v="160632.59"/>
    <n v="192899.03"/>
    <n v="274769.90000000002"/>
    <n v="843817.25"/>
    <n v="201552.54"/>
    <n v="144059.46"/>
    <n v="198125.42"/>
    <n v="300079.83"/>
    <n v="762093.42"/>
    <n v="200107.85"/>
    <n v="149991.07999999999"/>
    <n v="172235.14"/>
    <n v="239759.35"/>
    <n v="846564.8"/>
    <n v="205658.93"/>
    <n v="150896.79"/>
    <n v="186538.42"/>
    <n v="303470.65999999997"/>
    <n v="687844.61"/>
    <n v="229630.07999999999"/>
    <n v="127772.3"/>
    <n v="108436.55"/>
    <n v="222005.68"/>
    <n v="518734.1"/>
    <n v="165428.68"/>
    <n v="76402.02"/>
    <n v="104725.77"/>
    <n v="172177.63"/>
    <n v="459515.13"/>
    <n v="105764.96"/>
    <n v="79489.63"/>
    <n v="97991.75"/>
    <n v="176268.79"/>
    <n v="413905.75"/>
    <n v="93413.759999999995"/>
    <n v="71422.490000000005"/>
    <n v="91943.8"/>
    <n v="157125.70000000001"/>
    <n v="416909.12"/>
    <n v="114710.71"/>
    <n v="65122.22"/>
    <n v="87429.69"/>
    <n v="149646.5"/>
    <n v="389231.45"/>
    <n v="106378.31"/>
    <n v="69847.14"/>
    <n v="78539.23"/>
    <n v="134466.76999999999"/>
    <n v="351764.56"/>
    <n v="94252.86"/>
    <n v="61608.28"/>
    <n v="76732.95"/>
    <n v="119170.47"/>
    <n v="303472.32"/>
    <n v="77589.38"/>
    <n v="56745.61"/>
    <n v="65303.88"/>
    <n v="103833.45"/>
    <n v="263569.55"/>
    <n v="57161.14"/>
    <n v="57064.09"/>
    <n v="61488.11"/>
    <n v="87856.21"/>
    <n v="241244.24"/>
    <n v="61716.49"/>
    <n v="57183.09"/>
    <n v="50813.81"/>
    <n v="71530.850000000006"/>
    <n v="231981.95"/>
    <n v="55428.62"/>
    <n v="50217.57"/>
    <n v="53148.51"/>
    <n v="73187.25"/>
    <n v="70969.47"/>
    <n v="70969.47"/>
  </r>
  <r>
    <x v="53"/>
    <d v="1993-01-01T00:00:00"/>
    <x v="49"/>
    <m/>
    <m/>
    <m/>
    <n v="32004.84"/>
    <x v="49"/>
    <n v="23787.33"/>
    <n v="14036.33"/>
    <n v="22539.439999999999"/>
    <n v="34908.089999999997"/>
    <x v="46"/>
    <n v="25679.85"/>
    <n v="11705.05"/>
    <n v="21259.63"/>
    <n v="31561.32"/>
    <x v="46"/>
    <n v="25525.5"/>
    <n v="12749.03"/>
    <n v="21651.420000000002"/>
    <n v="30978.36"/>
    <x v="46"/>
    <n v="22541.54"/>
    <n v="16059.47"/>
    <n v="22287.370000000003"/>
    <n v="31304.35"/>
    <x v="44"/>
    <n v="23342.2"/>
    <n v="11778.34"/>
    <n v="19542.95"/>
    <n v="27588.61"/>
    <n v="81953.899999999994"/>
    <n v="21999.39"/>
    <n v="12165.93"/>
    <n v="20393.379999999997"/>
    <n v="27395.200000000001"/>
    <n v="88541.67"/>
    <n v="21223.09"/>
    <n v="15959.72"/>
    <n v="22211.84"/>
    <n v="29147.02"/>
    <n v="75521.739999999991"/>
    <n v="19645.009999999998"/>
    <n v="10435.459999999999"/>
    <n v="17978.8"/>
    <n v="27462.47"/>
    <n v="71388.099999999991"/>
    <n v="19029.849999999999"/>
    <n v="10459.89"/>
    <n v="15831.13"/>
    <n v="26067.23"/>
    <n v="76430.899999999994"/>
    <n v="19498.080000000002"/>
    <n v="10984.26"/>
    <n v="16833.53"/>
    <n v="29115.03"/>
    <n v="89476.94"/>
    <n v="24523.94"/>
    <n v="14699.72"/>
    <n v="20563.13"/>
    <n v="29690.15"/>
    <n v="85347.569999999992"/>
    <n v="23986.69"/>
    <n v="11532.22"/>
    <n v="17624.53"/>
    <n v="32204.13"/>
    <n v="62988.450000000004"/>
    <n v="11276.23"/>
    <n v="9439.36"/>
    <n v="15669.43"/>
    <n v="26603.43"/>
    <n v="71049.02"/>
    <n v="19274.080000000002"/>
    <n v="9708.2999999999993"/>
    <n v="16430.400000000001"/>
    <n v="25636.240000000002"/>
    <n v="67162.06"/>
    <n v="23051.21"/>
    <n v="8685.6"/>
    <n v="14165.13"/>
    <n v="21260.12"/>
    <n v="69030.42"/>
    <n v="15168.37"/>
    <n v="8908.76"/>
    <n v="13069.58"/>
    <n v="31883.71"/>
    <n v="48457.04"/>
    <n v="6567.56"/>
    <n v="7851.06"/>
    <n v="12156.75"/>
    <n v="21881.67"/>
    <n v="53147.44"/>
    <n v="14172.89"/>
    <n v="7074.45"/>
    <n v="9234.5"/>
    <n v="22665.599999999999"/>
    <n v="44730.45"/>
    <n v="13033.3"/>
    <n v="7744.61"/>
    <n v="9767.65"/>
    <n v="14184.89"/>
    <n v="35977.08"/>
    <n v="9709.4"/>
    <n v="5060.3599999999997"/>
    <n v="8519.69"/>
    <n v="12687.63"/>
    <n v="32562.14"/>
    <n v="8044.27"/>
    <n v="4644.22"/>
    <n v="7413.32"/>
    <n v="12460.33"/>
    <n v="31119.46"/>
    <n v="8048.54"/>
    <n v="4247.1000000000004"/>
    <n v="7407.34"/>
    <n v="11416.48"/>
    <n v="29311.14"/>
    <n v="7457.38"/>
    <n v="3683.43"/>
    <n v="6832.8"/>
    <n v="11337.53"/>
    <n v="28783.94"/>
    <n v="7642.25"/>
    <n v="3676.31"/>
    <n v="6484.83"/>
    <n v="10980.55"/>
    <n v="26399.3"/>
    <n v="7020.4"/>
    <n v="4171.37"/>
    <n v="5766.78"/>
    <n v="9440.75"/>
    <n v="11125.97"/>
    <n v="7035.94"/>
    <n v="4090.03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4"/>
    <d v="2012-01-01T00:00:00"/>
    <x v="50"/>
    <m/>
    <m/>
    <m/>
    <n v="2730.14"/>
    <x v="50"/>
    <n v="2558.36"/>
    <n v="2061.62"/>
    <n v="1952.65"/>
    <n v="1508.92"/>
    <x v="47"/>
    <n v="796.18"/>
    <n v="524.86"/>
    <n v="1522.71"/>
    <n v="1989.12"/>
    <x v="47"/>
    <n v="1997.45"/>
    <n v="1394.26"/>
    <n v="1428.84"/>
    <n v="2407.9299999999998"/>
    <x v="47"/>
    <n v="1576.61"/>
    <n v="1193.5"/>
    <n v="1867.39"/>
    <n v="2391.83"/>
    <x v="45"/>
    <n v="1279.25"/>
    <n v="930.58"/>
    <n v="1383.69"/>
    <n v="3398.36"/>
    <n v="7484.33"/>
    <n v="2091.46"/>
    <n v="1146.25"/>
    <n v="1924.65"/>
    <n v="2321.9699999999998"/>
    <n v="2739.94"/>
    <n v="1870.54"/>
    <n v="869.4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5"/>
    <d v="2011-01-01T00:00:00"/>
    <x v="51"/>
    <m/>
    <m/>
    <m/>
    <n v="7746.83"/>
    <x v="51"/>
    <n v="968"/>
    <n v="1828.09"/>
    <n v="2076.69"/>
    <n v="4118.9400000000005"/>
    <x v="48"/>
    <n v="2975"/>
    <n v="2309.16"/>
    <n v="3350.97"/>
    <n v="3166.17"/>
    <x v="48"/>
    <n v="1981.07"/>
    <n v="2836.4"/>
    <n v="2846.4799999999996"/>
    <n v="4305.07"/>
    <x v="48"/>
    <n v="2330.37"/>
    <n v="2644.46"/>
    <n v="3352.02"/>
    <n v="4050.27"/>
    <x v="46"/>
    <n v="3125.92"/>
    <n v="2425.1499999999996"/>
    <n v="3334.0299999999997"/>
    <n v="4250.3999999999996"/>
    <n v="13722.869999999999"/>
    <n v="3339.42"/>
    <n v="3132.29"/>
    <n v="2928.38"/>
    <n v="4322.78"/>
    <n v="13572.02"/>
    <n v="3224.1299999999997"/>
    <n v="2611.4899999999998"/>
    <n v="3261.44"/>
    <n v="4474.96"/>
    <n v="6735.61"/>
    <n v="5133.45"/>
    <n v="1602.16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6"/>
    <d v="2002-04-01T00:00:00"/>
    <x v="52"/>
    <m/>
    <m/>
    <m/>
    <n v="9361.66"/>
    <x v="52"/>
    <n v="8183.97"/>
    <n v="4010.97"/>
    <n v="8789.2000000000007"/>
    <n v="9683.66"/>
    <x v="49"/>
    <n v="9406.9500000000007"/>
    <n v="5638.57"/>
    <n v="6885.62"/>
    <n v="9922.5"/>
    <x v="49"/>
    <n v="9106.86"/>
    <n v="6148.59"/>
    <n v="6991.46"/>
    <n v="9752.26"/>
    <x v="49"/>
    <n v="8560.44"/>
    <n v="5717.95"/>
    <n v="7459.76"/>
    <n v="14102.48"/>
    <x v="47"/>
    <n v="11861.15"/>
    <n v="7502.88"/>
    <n v="8654.31"/>
    <n v="12690.09"/>
    <n v="41229.93"/>
    <n v="12154.1"/>
    <n v="6998.04"/>
    <n v="9219.42"/>
    <n v="12858.37"/>
    <n v="38487.54"/>
    <n v="11076.94"/>
    <n v="6496.7"/>
    <n v="8131.97"/>
    <n v="12781.93"/>
    <n v="27194.440000000002"/>
    <n v="12430.88"/>
    <n v="5212.34"/>
    <n v="4966.1499999999996"/>
    <n v="4585.07"/>
    <n v="26631.780000000002"/>
    <n v="6845.93"/>
    <n v="4851.9799999999996"/>
    <n v="5495.35"/>
    <n v="9438.52"/>
    <n v="44929.570000000007"/>
    <n v="8612.24"/>
    <n v="5209.12"/>
    <n v="8094.38"/>
    <n v="23013.83"/>
    <n v="33851.789999999994"/>
    <n v="1948.03"/>
    <n v="9574.4599999999991"/>
    <n v="10071.25"/>
    <n v="12258.05"/>
    <n v="44176.58"/>
    <n v="12295.15"/>
    <n v="7872.76"/>
    <n v="9969.82"/>
    <n v="14038.85"/>
    <n v="48026.509999999995"/>
    <n v="11873.47"/>
    <n v="8262.24"/>
    <n v="10177.93"/>
    <n v="17712.87"/>
    <n v="45888.71"/>
    <n v="12876.22"/>
    <n v="8999.83"/>
    <n v="24012.66"/>
    <n v="0"/>
    <n v="39011.699999999997"/>
    <n v="19078.22"/>
    <n v="8448.86"/>
    <n v="0"/>
    <n v="11484.62"/>
    <n v="37783.19"/>
    <n v="8318.24"/>
    <n v="4152.75"/>
    <n v="8223.5300000000007"/>
    <n v="17088.669999999998"/>
    <n v="2297.42"/>
    <n v="0"/>
    <n v="2297.42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7"/>
    <d v="1986-07-01T00:00:00"/>
    <x v="53"/>
    <m/>
    <m/>
    <m/>
    <n v="450.6"/>
    <x v="53"/>
    <n v="1331.1"/>
    <n v="657.9"/>
    <n v="799.75"/>
    <n v="2128.65"/>
    <x v="50"/>
    <n v="1606.65"/>
    <n v="376.05"/>
    <n v="623"/>
    <n v="1171.2"/>
    <x v="50"/>
    <n v="1714"/>
    <n v="620.95000000000005"/>
    <n v="1139.45"/>
    <n v="2747.3500000000004"/>
    <x v="50"/>
    <n v="1290.5"/>
    <n v="875.8"/>
    <n v="1608.45"/>
    <n v="4449.75"/>
    <x v="48"/>
    <n v="2916.5"/>
    <n v="1224.8499999999999"/>
    <n v="1527.75"/>
    <n v="2361.5"/>
    <n v="13788"/>
    <n v="2624.35"/>
    <n v="2545"/>
    <n v="2936.8999999999996"/>
    <n v="5681.75"/>
    <n v="17055.25"/>
    <n v="4501.3999999999996"/>
    <n v="2586.4499999999998"/>
    <n v="3625.65"/>
    <n v="6341.75"/>
    <n v="15729.7"/>
    <n v="4102.05"/>
    <n v="2601.9499999999998"/>
    <n v="3221"/>
    <n v="5804.7"/>
    <n v="12673.34"/>
    <n v="4239.25"/>
    <n v="2555.1999999999998"/>
    <n v="2154.66"/>
    <n v="3724.23"/>
    <n v="10367.61"/>
    <n v="2845.59"/>
    <n v="1578.21"/>
    <n v="2240.88"/>
    <n v="3702.93"/>
    <n v="11827.32"/>
    <n v="3083.76"/>
    <n v="2141.4299999999998"/>
    <n v="2786.37"/>
    <n v="3815.76"/>
    <n v="11409.78"/>
    <n v="3306.09"/>
    <n v="1983"/>
    <n v="4999.59"/>
    <n v="1121.0999999999999"/>
    <n v="9073.56"/>
    <n v="2421.42"/>
    <n v="1380.03"/>
    <n v="2272.7399999999998"/>
    <n v="2999.37"/>
    <n v="10874.04"/>
    <n v="2785.53"/>
    <n v="4152.1499999999996"/>
    <n v="59.16"/>
    <n v="3877.2"/>
    <n v="10426.41"/>
    <n v="2912.4"/>
    <n v="1814.19"/>
    <n v="2581.1999999999998"/>
    <n v="3118.62"/>
    <n v="8517.43"/>
    <n v="2436.63"/>
    <n v="1353.33"/>
    <n v="1907.55"/>
    <n v="2819.92"/>
    <n v="9289.65"/>
    <n v="2641.65"/>
    <n v="1419.19"/>
    <n v="2022.35"/>
    <n v="3206.46"/>
    <n v="9455.1"/>
    <n v="2727.02"/>
    <n v="1254.71"/>
    <n v="2133.17"/>
    <n v="3340.2"/>
    <n v="8809.5"/>
    <n v="2404.94"/>
    <n v="1233.3499999999999"/>
    <n v="2066.1999999999998"/>
    <n v="3105.01"/>
    <n v="8238.07"/>
    <n v="2260.27"/>
    <n v="1330.93"/>
    <n v="1900.09"/>
    <n v="2746.78"/>
    <n v="6786.18"/>
    <n v="2065.4299999999998"/>
    <n v="851.45"/>
    <n v="1864.56"/>
    <n v="2004.74"/>
    <n v="1076.1500000000001"/>
    <n v="884.15"/>
    <n v="0"/>
    <n v="192"/>
    <n v="0"/>
    <n v="236.07"/>
    <n v="0"/>
    <n v="2.1"/>
    <n v="233.97"/>
    <n v="0"/>
    <n v="273.56"/>
    <n v="22.82"/>
    <n v="151.25"/>
    <n v="68.89"/>
    <n v="30.6"/>
    <n v="215.28"/>
    <n v="24.25"/>
    <n v="3.75"/>
    <n v="164.38"/>
    <n v="22.9"/>
    <n v="142.77000000000001"/>
    <n v="27.15"/>
    <n v="10.73"/>
    <n v="104.89"/>
    <n v="0"/>
    <n v="149.91"/>
    <n v="35.46"/>
    <n v="21.23"/>
    <n v="50.48"/>
    <n v="42.74"/>
    <n v="128.81"/>
    <n v="25.22"/>
    <n v="44.13"/>
    <n v="16.77"/>
    <n v="42.69"/>
    <n v="104.21"/>
    <n v="48.21"/>
    <n v="10.42"/>
    <n v="19.489999999999998"/>
    <n v="26.09"/>
    <n v="82.2"/>
    <n v="18.3"/>
    <n v="19.8"/>
    <n v="10.65"/>
    <n v="33.450000000000003"/>
    <n v="50.55"/>
    <n v="13.2"/>
    <n v="2.4"/>
    <n v="9"/>
    <n v="25.95"/>
    <n v="48.19"/>
    <n v="20.149999999999999"/>
    <n v="1.58"/>
    <n v="3"/>
    <n v="23.46"/>
    <m/>
    <m/>
    <m/>
    <m/>
    <m/>
    <m/>
    <m/>
    <m/>
    <m/>
    <m/>
    <m/>
    <m/>
    <m/>
    <m/>
    <m/>
    <m/>
    <m/>
    <m/>
    <m/>
    <m/>
    <m/>
    <m/>
    <m/>
    <m/>
    <m/>
    <m/>
    <m/>
  </r>
  <r>
    <x v="58"/>
    <d v="2012-01-01T00:00:00"/>
    <x v="54"/>
    <m/>
    <m/>
    <m/>
    <n v="1740.2"/>
    <x v="54"/>
    <n v="1533.07"/>
    <n v="456.19"/>
    <n v="934.84999999999991"/>
    <n v="2438.4500000000003"/>
    <x v="51"/>
    <n v="1088.5"/>
    <n v="562.16999999999996"/>
    <n v="697.62"/>
    <n v="1568.35"/>
    <x v="51"/>
    <n v="1187.9000000000001"/>
    <n v="801.43"/>
    <n v="1329.09"/>
    <n v="2059.8199999999997"/>
    <x v="51"/>
    <n v="876.75"/>
    <n v="1703.1699999999996"/>
    <n v="1303.47"/>
    <n v="1551.9"/>
    <x v="49"/>
    <n v="1074.3600000000001"/>
    <n v="758.73"/>
    <n v="1273.1600000000001"/>
    <n v="2296.2099999999996"/>
    <n v="5435.08"/>
    <n v="1340.2900000000002"/>
    <n v="404.46000000000004"/>
    <n v="2232.16"/>
    <n v="1458.17"/>
    <n v="1795.9900000000002"/>
    <n v="1405.88"/>
    <n v="390.11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9"/>
    <d v="2006-01-01T00:00:00"/>
    <x v="55"/>
    <m/>
    <m/>
    <m/>
    <n v="49076.38"/>
    <x v="55"/>
    <n v="36601.49"/>
    <n v="20502.599999999999"/>
    <n v="27017.55"/>
    <n v="41714.19"/>
    <x v="52"/>
    <n v="29544.55"/>
    <n v="22497.3"/>
    <n v="25414.97"/>
    <n v="42741.37"/>
    <x v="52"/>
    <n v="35225.68"/>
    <n v="25796.54"/>
    <n v="30305.66"/>
    <n v="44919.21"/>
    <x v="52"/>
    <n v="38169.11"/>
    <n v="27164.83"/>
    <n v="32735.64"/>
    <n v="48142.99"/>
    <x v="50"/>
    <n v="41146.21"/>
    <n v="37617.230000000003"/>
    <n v="39617.410000000003"/>
    <n v="49527.45"/>
    <n v="125925.87000000001"/>
    <n v="31911.81"/>
    <n v="22276.03"/>
    <n v="30289.35"/>
    <n v="41448.680000000008"/>
    <n v="112595"/>
    <n v="29636.53"/>
    <n v="18332.72"/>
    <n v="25171.65"/>
    <n v="39454.1"/>
    <n v="103780.32"/>
    <n v="24618.720000000001"/>
    <n v="17268.439999999999"/>
    <n v="23040.57"/>
    <n v="38852.589999999997"/>
    <n v="100603.57999999999"/>
    <n v="27439.439999999999"/>
    <n v="18660.88"/>
    <n v="21129.99"/>
    <n v="33373.269999999997"/>
    <n v="100450.06999999999"/>
    <n v="24816.26"/>
    <n v="21490.7"/>
    <n v="21244.3"/>
    <n v="32898.81"/>
    <n v="88867.099999999991"/>
    <n v="24995.599999999999"/>
    <n v="14939.89"/>
    <n v="19056.169999999998"/>
    <n v="29875.439999999999"/>
    <n v="88793.53"/>
    <n v="23542.05"/>
    <n v="16963.310000000001"/>
    <n v="22187.34"/>
    <n v="26100.83"/>
    <n v="24420.2"/>
    <n v="16384.48"/>
    <n v="8035.7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0"/>
    <d v="2005-07-01T00:00:00"/>
    <x v="56"/>
    <m/>
    <m/>
    <m/>
    <n v="29363.32"/>
    <x v="56"/>
    <n v="21403.27"/>
    <n v="11348.19"/>
    <n v="15578.009999999998"/>
    <n v="27132.769999999997"/>
    <x v="53"/>
    <n v="22623.72"/>
    <n v="12909.12"/>
    <n v="17701.599999999999"/>
    <n v="28592.13"/>
    <x v="53"/>
    <n v="21541.94"/>
    <n v="11186.07"/>
    <n v="15090.32"/>
    <n v="30577.68"/>
    <x v="53"/>
    <n v="24826.48"/>
    <n v="11549.86"/>
    <n v="13561.1"/>
    <n v="27620.81"/>
    <x v="51"/>
    <n v="20996.5"/>
    <n v="11754.96"/>
    <n v="12619.11"/>
    <n v="28138.53"/>
    <n v="75134.080000000002"/>
    <n v="17835.440000000002"/>
    <n v="12116.3"/>
    <n v="17381.84"/>
    <n v="27800.5"/>
    <n v="70929.95"/>
    <n v="21221.27"/>
    <n v="8923.81"/>
    <n v="13464.99"/>
    <n v="27319.88"/>
    <n v="73644.200000000012"/>
    <n v="18425.61"/>
    <n v="10988.25"/>
    <n v="14130.76"/>
    <n v="30099.58"/>
    <n v="63438.06"/>
    <n v="14730.87"/>
    <n v="11720.38"/>
    <n v="12025.3"/>
    <n v="24961.51"/>
    <n v="75595.100000000006"/>
    <n v="18290.79"/>
    <n v="12656"/>
    <n v="16098.11"/>
    <n v="28550.2"/>
    <n v="84971.040000000008"/>
    <n v="23289.63"/>
    <n v="15788.43"/>
    <n v="17992.66"/>
    <n v="27900.32"/>
    <n v="64127.35"/>
    <n v="19197.009999999998"/>
    <n v="8374.59"/>
    <n v="13438.67"/>
    <n v="23117.08"/>
    <n v="61319.229999999996"/>
    <n v="22807.96"/>
    <n v="2357.5300000000002"/>
    <n v="13446.3"/>
    <n v="22707.439999999999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1"/>
    <d v="1997-07-01T00:00:00"/>
    <x v="57"/>
    <m/>
    <m/>
    <m/>
    <n v="12727.82"/>
    <x v="57"/>
    <n v="12576.69"/>
    <n v="9136.1200000000008"/>
    <n v="6971.4400000000005"/>
    <n v="15930.6"/>
    <x v="54"/>
    <n v="11385.57"/>
    <n v="8800.1200000000008"/>
    <n v="9293.69"/>
    <n v="11384.94"/>
    <x v="54"/>
    <n v="12401.62"/>
    <n v="8287.51"/>
    <n v="9740.36"/>
    <n v="10784.76"/>
    <x v="54"/>
    <n v="5523.77"/>
    <n v="0"/>
    <n v="6923.77"/>
    <n v="12833.1"/>
    <x v="52"/>
    <n v="13359.08"/>
    <n v="10031.07"/>
    <n v="9762.69"/>
    <n v="13777.05"/>
    <n v="50839.67"/>
    <n v="13508.81"/>
    <n v="10566.15"/>
    <n v="11900.35"/>
    <n v="14864.36"/>
    <n v="49048.58"/>
    <n v="12938.31"/>
    <n v="10831.94"/>
    <n v="11011.35"/>
    <n v="14266.98"/>
    <n v="50365.84"/>
    <n v="12149.13"/>
    <n v="10798.27"/>
    <n v="12199.46"/>
    <n v="15218.98"/>
    <n v="48847.05"/>
    <n v="13739.88"/>
    <n v="10913.35"/>
    <n v="10871.35"/>
    <n v="13322.47"/>
    <n v="57031.94"/>
    <n v="13205.71"/>
    <n v="11336.57"/>
    <n v="14127.82"/>
    <n v="18361.84"/>
    <n v="52239.390000000007"/>
    <n v="14827.68"/>
    <n v="11554.83"/>
    <n v="11992.19"/>
    <n v="13864.69"/>
    <n v="51095.099999999991"/>
    <n v="13948.48"/>
    <n v="11840.01"/>
    <n v="12371.52"/>
    <n v="12935.09"/>
    <n v="46965.52"/>
    <n v="13047.09"/>
    <n v="11274.83"/>
    <n v="10631.53"/>
    <n v="12012.07"/>
    <n v="42045.5"/>
    <n v="10722.11"/>
    <n v="9378.5300000000007"/>
    <n v="9514.26"/>
    <n v="12430.6"/>
    <n v="34219.15"/>
    <n v="9216.83"/>
    <n v="7800.73"/>
    <n v="7725.62"/>
    <n v="9475.9699999999993"/>
    <n v="31447.72"/>
    <n v="7862.54"/>
    <n v="6852.44"/>
    <n v="7268.24"/>
    <n v="9464.5"/>
    <n v="41472.53"/>
    <n v="8206.3700000000008"/>
    <n v="16123.95"/>
    <n v="7681.87"/>
    <n v="9460.34"/>
    <n v="27616.35"/>
    <n v="0"/>
    <n v="8192.9699999999993"/>
    <n v="8807.35"/>
    <n v="10616.03"/>
    <n v="36287.4"/>
    <n v="10126.39"/>
    <n v="8040.58"/>
    <n v="8240.2900000000009"/>
    <n v="9880.14"/>
    <n v="28667.3"/>
    <n v="6907.36"/>
    <n v="5699.15"/>
    <n v="7344.55"/>
    <n v="8716.24"/>
    <n v="25216.03"/>
    <n v="6956.49"/>
    <n v="5530.94"/>
    <n v="5731.09"/>
    <n v="6997.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2"/>
    <d v="2002-01-01T00:00:00"/>
    <x v="58"/>
    <m/>
    <m/>
    <m/>
    <n v="47095.57"/>
    <x v="58"/>
    <n v="46205.88"/>
    <n v="30400.91"/>
    <n v="41930.419999999991"/>
    <n v="50588.160000000003"/>
    <x v="55"/>
    <n v="51007.67"/>
    <n v="33428.01"/>
    <n v="48692.07"/>
    <n v="60308.01"/>
    <x v="55"/>
    <n v="49000"/>
    <n v="31713.43"/>
    <n v="38321.360000000001"/>
    <n v="54685.47"/>
    <x v="55"/>
    <n v="49476.84"/>
    <n v="28357.42"/>
    <n v="44593.08"/>
    <n v="52909.36"/>
    <x v="53"/>
    <n v="42805.42"/>
    <n v="25004.07"/>
    <n v="37552.129999999997"/>
    <n v="42221.06"/>
    <n v="134813.35"/>
    <n v="39269.020000000004"/>
    <n v="22699.46"/>
    <n v="31534.86"/>
    <n v="41310.01"/>
    <n v="121806.79000000001"/>
    <n v="35947.800000000003"/>
    <n v="21889.77"/>
    <n v="29773.59"/>
    <n v="34195.629999999997"/>
    <n v="111947.64"/>
    <n v="28760.13"/>
    <n v="22480.36"/>
    <n v="27858.6"/>
    <n v="32848.550000000003"/>
    <n v="111414.31"/>
    <n v="32514.51"/>
    <n v="17761.240000000002"/>
    <n v="26340.86"/>
    <n v="34797.699999999997"/>
    <n v="120654.31"/>
    <n v="30892.19"/>
    <n v="21801.64"/>
    <n v="28443.8"/>
    <n v="39516.68"/>
    <n v="125463.87"/>
    <n v="35017.57"/>
    <n v="23593.78"/>
    <n v="31319.33"/>
    <n v="35533.19"/>
    <n v="117717.11000000002"/>
    <n v="36040.83"/>
    <n v="21562.1"/>
    <n v="28188.86"/>
    <n v="31925.32"/>
    <n v="108643.70999999999"/>
    <n v="31592.61"/>
    <n v="22187.06"/>
    <n v="24502.87"/>
    <n v="30361.17"/>
    <n v="92764.91"/>
    <n v="25728.85"/>
    <n v="16186.8"/>
    <n v="22281.91"/>
    <n v="28567.35"/>
    <n v="89048.12"/>
    <n v="24168.55"/>
    <n v="16887.009999999998"/>
    <n v="25365.13"/>
    <n v="22627.43"/>
    <n v="97193.2"/>
    <n v="25029.97"/>
    <n v="14801.36"/>
    <n v="21660.38"/>
    <n v="35701.49"/>
    <n v="34605.54"/>
    <n v="18596.23"/>
    <n v="16009.31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3"/>
    <d v="2001-04-01T00:00:00"/>
    <x v="59"/>
    <m/>
    <m/>
    <m/>
    <n v="17893.89"/>
    <x v="59"/>
    <n v="15389.78"/>
    <n v="9281.2999999999993"/>
    <n v="12247.41"/>
    <n v="17313.73"/>
    <x v="56"/>
    <n v="16967.650000000001"/>
    <n v="10693.76"/>
    <n v="13886.25"/>
    <n v="17947.93"/>
    <x v="56"/>
    <n v="17441.48"/>
    <n v="8856.82"/>
    <n v="11326.140000000001"/>
    <n v="16849.28"/>
    <x v="56"/>
    <n v="15581.16"/>
    <n v="10083.849999999999"/>
    <n v="11252.92"/>
    <n v="16246.72"/>
    <x v="54"/>
    <n v="11872.140000000001"/>
    <n v="7320.67"/>
    <n v="10001.25"/>
    <n v="14961.8"/>
    <n v="42502.740000000005"/>
    <n v="11635.26"/>
    <n v="5405.26"/>
    <n v="9999.7100000000009"/>
    <n v="15462.51"/>
    <n v="42097.3"/>
    <n v="11281.9"/>
    <n v="7591.64"/>
    <n v="8639.0499999999993"/>
    <n v="14584.71"/>
    <n v="47359.48"/>
    <n v="12048.96"/>
    <n v="6197.52"/>
    <n v="9688.35"/>
    <n v="19424.650000000001"/>
    <n v="45669.58"/>
    <n v="8288.14"/>
    <n v="5875.45"/>
    <n v="11523.47"/>
    <n v="19982.52"/>
    <n v="49520.31"/>
    <n v="7823.69"/>
    <n v="10292.52"/>
    <n v="11658.29"/>
    <n v="19745.810000000001"/>
    <n v="42342.65"/>
    <n v="9556.4"/>
    <n v="8475.39"/>
    <n v="10764.95"/>
    <n v="13545.91"/>
    <n v="39832.31"/>
    <n v="10865.82"/>
    <n v="7860.44"/>
    <n v="8738.3799999999992"/>
    <n v="12367.67"/>
    <n v="61802.369999999995"/>
    <n v="11184.39"/>
    <n v="6918.8"/>
    <n v="31601.43"/>
    <n v="12097.75"/>
    <n v="36783.74"/>
    <n v="9941.61"/>
    <n v="6488.02"/>
    <n v="8261.26"/>
    <n v="12092.85"/>
    <n v="44489.27"/>
    <n v="11543.42"/>
    <n v="8781.57"/>
    <n v="10748.29"/>
    <n v="13415.99"/>
    <n v="41183.24"/>
    <n v="10376.030000000001"/>
    <n v="7607.39"/>
    <n v="9343.39"/>
    <n v="13856.43"/>
    <n v="43098.22"/>
    <n v="11691.8"/>
    <n v="13747.91"/>
    <n v="4714.6899999999996"/>
    <n v="12943.82"/>
    <n v="10020.33"/>
    <n v="10020.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4"/>
    <d v="1996-04-01T00:00:00"/>
    <x v="60"/>
    <m/>
    <m/>
    <m/>
    <n v="220524.61"/>
    <x v="60"/>
    <n v="160370.98000000001"/>
    <n v="111158.53"/>
    <n v="122813.66999999998"/>
    <n v="178039.82"/>
    <x v="57"/>
    <n v="167754.72000000003"/>
    <n v="119468.09"/>
    <n v="148128.54"/>
    <n v="198387.63"/>
    <x v="57"/>
    <n v="167908.51"/>
    <n v="122695.37"/>
    <n v="177906.25999999998"/>
    <n v="251796.65"/>
    <x v="57"/>
    <n v="247721.39"/>
    <n v="122673.39000000001"/>
    <n v="146967.45000000001"/>
    <n v="212940.49000000002"/>
    <x v="55"/>
    <n v="169142.75000000003"/>
    <n v="123763.92"/>
    <n v="178912.44"/>
    <n v="211157.31"/>
    <n v="605610.25"/>
    <n v="181878.47999999998"/>
    <n v="121079.97999999998"/>
    <n v="135938.67000000001"/>
    <n v="166713.12"/>
    <n v="529833.71"/>
    <n v="143793.37"/>
    <n v="98784.28"/>
    <n v="120995.21"/>
    <n v="166260.85"/>
    <n v="460283.04000000004"/>
    <n v="133225.75"/>
    <n v="87363.08"/>
    <n v="96912.48"/>
    <n v="142781.73000000001"/>
    <n v="435029.98"/>
    <n v="127668.31"/>
    <n v="89343.45"/>
    <n v="89547.99"/>
    <n v="128470.23"/>
    <n v="531987.81000000006"/>
    <n v="122919.5"/>
    <n v="93775.64"/>
    <n v="136012.87"/>
    <n v="179279.8"/>
    <n v="546390.33000000007"/>
    <n v="149739.6"/>
    <n v="109327.67999999999"/>
    <n v="127105.3"/>
    <n v="160217.75"/>
    <n v="435102.57"/>
    <n v="114146.13"/>
    <n v="99972.81"/>
    <n v="105732.76"/>
    <n v="115250.87"/>
    <n v="394176.64999999997"/>
    <n v="105234.08"/>
    <n v="79166.78"/>
    <n v="83509.23"/>
    <n v="126266.56"/>
    <n v="373278.37"/>
    <n v="119410.83"/>
    <n v="64876.15"/>
    <n v="77551.81"/>
    <n v="111439.58"/>
    <n v="342754.72"/>
    <n v="85334.97"/>
    <n v="67284.56"/>
    <n v="77589.75"/>
    <n v="112545.44"/>
    <n v="344018.7"/>
    <n v="88932.2"/>
    <n v="96410.44"/>
    <n v="115181.31"/>
    <n v="43494.75"/>
    <n v="272769.93"/>
    <n v="71171.95"/>
    <n v="57366.73"/>
    <n v="54283.15"/>
    <n v="89948.1"/>
    <n v="266123.8"/>
    <n v="60657.440000000002"/>
    <n v="51913.02"/>
    <n v="66821"/>
    <n v="86732.34"/>
    <n v="213896.09"/>
    <n v="47588.06"/>
    <n v="46177.03"/>
    <n v="49847.82"/>
    <n v="70283.179999999993"/>
    <n v="242669.84"/>
    <n v="68490.009999999995"/>
    <n v="51639.64"/>
    <n v="55853.21"/>
    <n v="66686.98"/>
    <n v="234349.19"/>
    <n v="70262.83"/>
    <n v="48052.91"/>
    <n v="45252.89"/>
    <n v="70780.56"/>
    <n v="192095.04"/>
    <n v="54623.67"/>
    <n v="39091.620000000003"/>
    <n v="42363.25"/>
    <n v="56016.5"/>
    <n v="49298.23"/>
    <n v="49298.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5"/>
    <d v="1985-04-01T00:00:00"/>
    <x v="61"/>
    <m/>
    <m/>
    <m/>
    <n v="72458.960000000006"/>
    <x v="61"/>
    <n v="56474.67"/>
    <n v="31646.16"/>
    <n v="40349.329999999994"/>
    <n v="65568.44"/>
    <x v="58"/>
    <n v="47020.469999999994"/>
    <n v="33410.58"/>
    <n v="49903.56"/>
    <n v="79151.8"/>
    <x v="58"/>
    <n v="60483.92"/>
    <n v="41785.589999999997"/>
    <n v="44658.18"/>
    <n v="74488.399999999994"/>
    <x v="58"/>
    <n v="58714.95"/>
    <n v="38565.380000000005"/>
    <n v="45834.32"/>
    <n v="54379.990000000005"/>
    <x v="56"/>
    <n v="46210.850000000006"/>
    <n v="27120.660000000003"/>
    <n v="32608.100000000002"/>
    <n v="46190.41"/>
    <n v="127746.5"/>
    <n v="38839.64"/>
    <n v="20911.310000000001"/>
    <n v="27223.350000000002"/>
    <n v="40772.199999999997"/>
    <n v="134827.07"/>
    <n v="37527.490000000005"/>
    <n v="25409.72"/>
    <n v="28362.880000000001"/>
    <n v="43526.98"/>
    <n v="166569.62"/>
    <n v="35280.910000000003"/>
    <n v="24877.16"/>
    <n v="29467.34"/>
    <n v="76944.210000000006"/>
    <n v="134634.78000000003"/>
    <n v="34163.78"/>
    <n v="19266.38"/>
    <n v="41658.54"/>
    <n v="39546.080000000002"/>
    <n v="190023.33"/>
    <n v="33926.269999999997"/>
    <n v="45364.34"/>
    <n v="27932.1"/>
    <n v="82800.62"/>
    <n v="135482.83000000002"/>
    <n v="35230.019999999997"/>
    <n v="23966.67"/>
    <n v="33846.75"/>
    <n v="42439.39"/>
    <n v="155996.82"/>
    <n v="35240.730000000003"/>
    <n v="25066.09"/>
    <n v="36767.99"/>
    <n v="58922.01"/>
    <n v="159127.63999999998"/>
    <n v="41084.89"/>
    <n v="24477.39"/>
    <n v="31030.09"/>
    <n v="62535.27"/>
    <n v="155031.66"/>
    <n v="43018.29"/>
    <n v="25530.959999999999"/>
    <n v="32365.48"/>
    <n v="54116.93"/>
    <n v="151216.07"/>
    <n v="39028.57"/>
    <n v="45553.65"/>
    <n v="19075"/>
    <n v="47558.85"/>
    <n v="62252.15"/>
    <n v="16219.5"/>
    <n v="7961.55"/>
    <n v="10225.85"/>
    <n v="27845.25"/>
    <n v="106227.89"/>
    <n v="47695.46"/>
    <n v="11188.6"/>
    <n v="17073.46"/>
    <n v="30270.37"/>
    <n v="95681.93"/>
    <n v="23418.17"/>
    <n v="16933.03"/>
    <n v="21673"/>
    <n v="33657.730000000003"/>
    <n v="101265.96"/>
    <n v="25119.85"/>
    <n v="20910.68"/>
    <n v="22583.48"/>
    <n v="32651.95"/>
    <n v="84648.51"/>
    <n v="25280.75"/>
    <n v="12830.57"/>
    <n v="18137.12"/>
    <n v="28400.07"/>
    <n v="94673.78"/>
    <n v="26482.61"/>
    <n v="15739.99"/>
    <n v="19002.02"/>
    <n v="33449.160000000003"/>
    <n v="87123.199999999997"/>
    <n v="23007.99"/>
    <n v="13059.83"/>
    <n v="18634.650000000001"/>
    <n v="32420.73"/>
    <n v="90281.84"/>
    <n v="24681.09"/>
    <n v="14967.99"/>
    <n v="20262.560000000001"/>
    <n v="30370.2"/>
    <n v="94420.73"/>
    <n v="26095.72"/>
    <n v="16450.599999999999"/>
    <n v="20801.91"/>
    <n v="31072.5"/>
    <n v="88033.89"/>
    <n v="24128.05"/>
    <n v="16511.580000000002"/>
    <n v="16678.689999999999"/>
    <n v="30715.57"/>
    <n v="80699.73"/>
    <n v="21510.18"/>
    <n v="12314.79"/>
    <n v="16445.009999999998"/>
    <n v="30429.75"/>
    <n v="91608.25"/>
    <n v="25568.27"/>
    <n v="13269.17"/>
    <n v="17635.78"/>
    <n v="35135.03"/>
    <n v="80419.490000000005"/>
    <n v="25512.78"/>
    <n v="15874.36"/>
    <n v="17629"/>
    <n v="21403.35"/>
    <n v="68996.81"/>
    <n v="20004.150000000001"/>
    <n v="11174.14"/>
    <n v="10928.54"/>
    <n v="26889.98"/>
    <n v="47677.19"/>
    <n v="3525.31"/>
    <n v="9085.69"/>
    <n v="10664.2"/>
    <n v="24401.99"/>
    <n v="44178.46"/>
    <n v="12369.28"/>
    <n v="8599.4599999999991"/>
    <n v="9257.16"/>
    <n v="13952.56"/>
    <n v="48193.66"/>
    <n v="18195.580000000002"/>
    <n v="2755.12"/>
    <n v="17864.810000000001"/>
    <n v="9378.15"/>
    <n v="23245.16"/>
    <n v="11709.49"/>
    <n v="4005.71"/>
    <n v="3009.88"/>
    <n v="4520.08"/>
    <n v="3637.71"/>
    <n v="3637.71"/>
    <n v="0"/>
    <n v="0"/>
    <n v="0"/>
    <m/>
    <m/>
    <m/>
    <m/>
    <m/>
    <m/>
    <m/>
    <m/>
    <m/>
    <m/>
    <m/>
    <m/>
    <m/>
    <m/>
    <m/>
    <m/>
    <m/>
  </r>
  <r>
    <x v="66"/>
    <d v="2003-04-01T00:00:00"/>
    <x v="62"/>
    <m/>
    <m/>
    <m/>
    <n v="192.95"/>
    <x v="62"/>
    <n v="2700.25"/>
    <n v="179.45"/>
    <n v="1705.3"/>
    <n v="3046"/>
    <x v="59"/>
    <n v="2377.85"/>
    <n v="1645.05"/>
    <n v="1989.2"/>
    <n v="2392.6"/>
    <x v="59"/>
    <n v="1507.1"/>
    <n v="1477.4"/>
    <n v="439.05"/>
    <n v="4096.1000000000004"/>
    <x v="59"/>
    <n v="255.5"/>
    <n v="898.8"/>
    <n v="1882.05"/>
    <n v="303.89999999999998"/>
    <x v="57"/>
    <n v="1510.65"/>
    <n v="821.45"/>
    <n v="1328.5"/>
    <n v="2842.95"/>
    <n v="6966.4"/>
    <n v="1689.3500000000001"/>
    <n v="565.70000000000005"/>
    <n v="1948.1"/>
    <n v="2763.25"/>
    <n v="4120.1499999999996"/>
    <n v="1819"/>
    <n v="899.8"/>
    <n v="1401.35"/>
    <n v="0"/>
    <n v="581"/>
    <n v="125.25"/>
    <n v="81.25"/>
    <n v="142.25"/>
    <n v="232.25"/>
    <n v="810.5"/>
    <n v="225.75"/>
    <n v="147.75"/>
    <n v="131"/>
    <n v="306"/>
    <n v="1054.3499999999999"/>
    <n v="156.5"/>
    <n v="52.5"/>
    <n v="127"/>
    <n v="718.35"/>
    <n v="4217.3500000000004"/>
    <n v="173.5"/>
    <n v="804.8"/>
    <n v="1449.25"/>
    <n v="1789.8"/>
    <n v="5066.7999999999993"/>
    <n v="1040.3"/>
    <n v="451.35"/>
    <n v="1581.55"/>
    <n v="1993.6"/>
    <n v="5325.9"/>
    <n v="1663.6"/>
    <n v="1159.1500000000001"/>
    <n v="1313.2"/>
    <n v="1189.95"/>
    <n v="3351.3"/>
    <n v="836.25"/>
    <n v="260.25"/>
    <n v="968.1"/>
    <n v="1286.7"/>
    <n v="3754.2"/>
    <n v="1310.95"/>
    <n v="518.9"/>
    <n v="917.9"/>
    <n v="1006.45"/>
    <n v="1085.3"/>
    <n v="1085.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7"/>
    <d v="2013-01-01T00:00:00"/>
    <x v="1"/>
    <m/>
    <m/>
    <m/>
    <n v="0"/>
    <x v="1"/>
    <n v="0"/>
    <n v="0"/>
    <n v="0"/>
    <n v="0"/>
    <x v="60"/>
    <n v="0"/>
    <n v="0"/>
    <n v="0"/>
    <n v="0"/>
    <x v="60"/>
    <n v="0"/>
    <n v="0"/>
    <n v="0"/>
    <n v="0"/>
    <x v="60"/>
    <n v="0"/>
    <n v="0"/>
    <n v="0"/>
    <n v="507.92"/>
    <x v="58"/>
    <n v="643.86"/>
    <n v="267.19"/>
    <n v="829.85"/>
    <n v="1103.97"/>
    <n v="1346.94"/>
    <n v="1012.2"/>
    <n v="334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8"/>
    <d v="2006-07-01T00:00:00"/>
    <x v="63"/>
    <m/>
    <m/>
    <m/>
    <n v="37435.230000000003"/>
    <x v="63"/>
    <n v="32950.61"/>
    <n v="17605.560000000001"/>
    <n v="24769.920000000002"/>
    <n v="35103.740000000005"/>
    <x v="61"/>
    <n v="38235.82"/>
    <n v="22681.68"/>
    <n v="31395.21"/>
    <n v="39172.07"/>
    <x v="61"/>
    <n v="33058.269999999997"/>
    <n v="24674.02"/>
    <n v="37987.46"/>
    <n v="35333.760000000002"/>
    <x v="61"/>
    <n v="18242.560000000001"/>
    <n v="19916.68"/>
    <n v="27513.289999999997"/>
    <n v="38185.699999999997"/>
    <x v="59"/>
    <n v="32693.22"/>
    <n v="16434.879999999997"/>
    <n v="23194.079999999998"/>
    <n v="33650.75"/>
    <n v="125397.23"/>
    <n v="31792.67"/>
    <n v="20596.87"/>
    <n v="31889.550000000003"/>
    <n v="41118.14"/>
    <n v="61145.000000000007"/>
    <n v="27241.41"/>
    <n v="18257.89"/>
    <n v="8927.7999999999993"/>
    <n v="6717.9"/>
    <n v="103130.65"/>
    <n v="19350.45"/>
    <n v="23430.26"/>
    <n v="26536.3"/>
    <n v="33813.64"/>
    <n v="100289.84"/>
    <n v="25409.02"/>
    <n v="14211.12"/>
    <n v="28451.78"/>
    <n v="32217.919999999998"/>
    <n v="123129.72"/>
    <n v="29956.22"/>
    <n v="22275.26"/>
    <n v="33780.25"/>
    <n v="37117.99"/>
    <n v="131840.03"/>
    <n v="43635.62"/>
    <n v="21334.6"/>
    <n v="29745.17"/>
    <n v="37124.639999999999"/>
    <n v="108534.09"/>
    <n v="37061.08"/>
    <n v="20495.439999999999"/>
    <n v="27436.36"/>
    <n v="23541.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9"/>
    <d v="2017-07-01T00:00:00"/>
    <x v="64"/>
    <m/>
    <m/>
    <m/>
    <n v="13307"/>
    <x v="64"/>
    <n v="12445.16"/>
    <n v="7396.69"/>
    <n v="9838.57"/>
    <n v="12677.49"/>
    <x v="60"/>
    <n v="0"/>
    <n v="0"/>
    <n v="0"/>
    <n v="0"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0"/>
    <d v="2011-07-01T00:00:00"/>
    <x v="65"/>
    <m/>
    <m/>
    <m/>
    <n v="7117.39"/>
    <x v="65"/>
    <n v="3438.68"/>
    <n v="2601.41"/>
    <n v="2975.14"/>
    <n v="5886.2999999999993"/>
    <x v="62"/>
    <n v="3570.77"/>
    <n v="3058.16"/>
    <n v="4403.1400000000003"/>
    <n v="6964.51"/>
    <x v="62"/>
    <n v="4901.8900000000003"/>
    <n v="2689.12"/>
    <n v="3529.33"/>
    <n v="6434.329999999999"/>
    <x v="62"/>
    <n v="4872.7"/>
    <n v="3487.4700000000003"/>
    <n v="4319"/>
    <n v="6200.6"/>
    <x v="60"/>
    <n v="5217.7300000000005"/>
    <n v="2040.36"/>
    <n v="4732.21"/>
    <n v="4540.9000000000005"/>
    <n v="14933.1"/>
    <n v="4247.25"/>
    <n v="2044.49"/>
    <n v="3986.8500000000004"/>
    <n v="4654.51"/>
    <n v="10387.58"/>
    <n v="4069.31"/>
    <n v="1548.33"/>
    <n v="2184.91"/>
    <n v="2585.0300000000002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1"/>
    <d v="2004-04-01T00:00:00"/>
    <x v="66"/>
    <m/>
    <m/>
    <m/>
    <n v="18767.810000000001"/>
    <x v="66"/>
    <n v="19476.240000000002"/>
    <n v="14042.63"/>
    <n v="16792.3"/>
    <n v="44698.5"/>
    <x v="63"/>
    <n v="0"/>
    <n v="15964.41"/>
    <n v="15109.99"/>
    <n v="22998.639999999999"/>
    <x v="63"/>
    <n v="20663.86"/>
    <n v="14271.46"/>
    <n v="13780.41"/>
    <n v="20597.36"/>
    <x v="63"/>
    <n v="20523.79"/>
    <n v="12982.76"/>
    <n v="12753.09"/>
    <n v="20834.8"/>
    <x v="61"/>
    <n v="19820.64"/>
    <n v="12424.23"/>
    <n v="14764.75"/>
    <n v="20367.2"/>
    <n v="60808.649999999994"/>
    <n v="18510.87"/>
    <n v="10908.87"/>
    <n v="13122.97"/>
    <n v="18265.939999999999"/>
    <n v="57676.36"/>
    <n v="17938.27"/>
    <n v="10360.91"/>
    <n v="11673.55"/>
    <n v="17703.63"/>
    <n v="57800.05"/>
    <n v="17064.39"/>
    <n v="11784.5"/>
    <n v="11279.03"/>
    <n v="17672.13"/>
    <n v="54238.100000000006"/>
    <n v="15302.07"/>
    <n v="11995.69"/>
    <n v="11287.15"/>
    <n v="15653.19"/>
    <n v="48775.51"/>
    <n v="13069.14"/>
    <n v="8478.4699999999993"/>
    <n v="11117.82"/>
    <n v="16110.08"/>
    <n v="55356.91"/>
    <n v="16306.92"/>
    <n v="10546.13"/>
    <n v="13168.89"/>
    <n v="15334.97"/>
    <n v="55680.240000000005"/>
    <n v="14938.49"/>
    <n v="11243.82"/>
    <n v="12532.52"/>
    <n v="16965.41"/>
    <n v="57422.189999999995"/>
    <n v="16463.79"/>
    <n v="12268.06"/>
    <n v="12140.31"/>
    <n v="16550.03"/>
    <n v="52318.42"/>
    <n v="14370.65"/>
    <n v="10831.52"/>
    <n v="10323.879999999999"/>
    <n v="16792.37"/>
    <n v="13819.33"/>
    <n v="13819.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2"/>
    <d v="1996-04-01T00:00:00"/>
    <x v="67"/>
    <m/>
    <m/>
    <m/>
    <n v="134632.88"/>
    <x v="67"/>
    <n v="116952.66"/>
    <n v="71773.33"/>
    <n v="82310.69"/>
    <n v="114627.8"/>
    <x v="64"/>
    <n v="104494.18000000001"/>
    <n v="67370.52"/>
    <n v="71656.899999999994"/>
    <n v="111076.28"/>
    <x v="64"/>
    <n v="95828.25"/>
    <n v="60998.14"/>
    <n v="73517.990000000005"/>
    <n v="107657.34"/>
    <x v="64"/>
    <n v="90131.93"/>
    <n v="58291.94"/>
    <n v="64189.86"/>
    <n v="97056.12000000001"/>
    <x v="62"/>
    <n v="84872.06"/>
    <n v="46693.29"/>
    <n v="57752.450000000004"/>
    <n v="102954.39"/>
    <n v="294164.92"/>
    <n v="90454.42"/>
    <n v="50254.61"/>
    <n v="54498.219999999994"/>
    <n v="98957.67"/>
    <n v="293423.2"/>
    <n v="95476.010000000009"/>
    <n v="48091.96"/>
    <n v="56009.8"/>
    <n v="93845.43"/>
    <n v="277708.48000000004"/>
    <n v="83121.710000000006"/>
    <n v="48184.639999999999"/>
    <n v="58102.8"/>
    <n v="88299.33"/>
    <n v="279695.01"/>
    <n v="85549.24"/>
    <n v="44303.14"/>
    <n v="68170.06"/>
    <n v="81672.570000000007"/>
    <n v="267857.8"/>
    <n v="59881.43"/>
    <n v="43969.73"/>
    <n v="57770.93"/>
    <n v="106235.71"/>
    <n v="250445.86000000002"/>
    <n v="60937.45"/>
    <n v="48011.39"/>
    <n v="56051.17"/>
    <n v="85445.85"/>
    <n v="201603.36"/>
    <n v="73851.259999999995"/>
    <n v="43042.23"/>
    <n v="38209.29"/>
    <n v="46500.58"/>
    <n v="90130.98000000001"/>
    <n v="43674.12"/>
    <n v="14055.09"/>
    <n v="15154.89"/>
    <n v="17246.88"/>
    <n v="56608.92"/>
    <n v="16399.05"/>
    <n v="10777.83"/>
    <n v="12598.98"/>
    <n v="16833.060000000001"/>
    <n v="54418.32"/>
    <n v="15194.55"/>
    <n v="9605.82"/>
    <n v="12458.7"/>
    <n v="17159.25"/>
    <n v="53317.4"/>
    <n v="15649.11"/>
    <n v="8638.6200000000008"/>
    <n v="19377.689999999999"/>
    <n v="9651.98"/>
    <n v="58919.11"/>
    <n v="13353.08"/>
    <n v="6988"/>
    <n v="16402.490000000002"/>
    <n v="22175.54"/>
    <n v="62917.25"/>
    <n v="13033.71"/>
    <n v="12850.42"/>
    <n v="14052.05"/>
    <n v="22981.07"/>
    <n v="57361.57"/>
    <n v="12627.75"/>
    <n v="9865.2099999999991"/>
    <n v="13838.11"/>
    <n v="21030.5"/>
    <n v="54191.86"/>
    <n v="18144.34"/>
    <n v="6618.09"/>
    <n v="13752.22"/>
    <n v="15677.21"/>
    <n v="45323.34"/>
    <n v="12372.47"/>
    <n v="7267.03"/>
    <n v="11397.18"/>
    <n v="14286.66"/>
    <n v="43845.41"/>
    <n v="11770.63"/>
    <n v="6574.34"/>
    <n v="10999.35"/>
    <n v="14501.09"/>
    <n v="12304.94"/>
    <n v="12304.9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3"/>
    <d v="1992-01-01T00:00:00"/>
    <x v="68"/>
    <m/>
    <m/>
    <m/>
    <n v="12154.73"/>
    <x v="68"/>
    <n v="7915.6"/>
    <n v="4793.25"/>
    <n v="6110.5099999999993"/>
    <n v="14134.470000000001"/>
    <x v="65"/>
    <n v="7083.58"/>
    <n v="2184.2800000000002"/>
    <n v="9310.77"/>
    <n v="11737.74"/>
    <x v="65"/>
    <n v="6573.98"/>
    <n v="3019.87"/>
    <n v="5959.8000000000011"/>
    <n v="11536.98"/>
    <x v="65"/>
    <n v="7961.38"/>
    <n v="2705.2200000000003"/>
    <n v="7090.79"/>
    <n v="12517.470000000001"/>
    <x v="63"/>
    <n v="6670.65"/>
    <n v="2170.98"/>
    <n v="6680.7300000000014"/>
    <n v="12343.730000000001"/>
    <n v="26357.03"/>
    <n v="6512.869999999999"/>
    <n v="1874.88"/>
    <n v="5001.43"/>
    <n v="12967.85"/>
    <n v="29767.64"/>
    <n v="6971.2999999999993"/>
    <n v="3493.49"/>
    <n v="6709.08"/>
    <n v="12593.77"/>
    <n v="28083.3"/>
    <n v="6152.72"/>
    <n v="3573.08"/>
    <n v="6967.8"/>
    <n v="11389.7"/>
    <n v="20862.38"/>
    <n v="6698.02"/>
    <n v="2315.3200000000002"/>
    <n v="4051.86"/>
    <n v="7797.18"/>
    <n v="22390.239999999998"/>
    <n v="4375.12"/>
    <n v="3306.3"/>
    <n v="5652.36"/>
    <n v="9056.4599999999991"/>
    <n v="20749.82"/>
    <n v="5613.32"/>
    <n v="1805.64"/>
    <n v="6424.62"/>
    <n v="6906.24"/>
    <n v="15484.68"/>
    <n v="4237.5"/>
    <n v="1130.3399999999999"/>
    <n v="3640.56"/>
    <n v="6476.28"/>
    <n v="14735.039999999999"/>
    <n v="3659.88"/>
    <n v="1303.44"/>
    <n v="7779.3"/>
    <n v="1992.42"/>
    <n v="15147.3"/>
    <n v="4189.5"/>
    <n v="1396.32"/>
    <n v="3584.46"/>
    <n v="5977.02"/>
    <n v="15584.34"/>
    <n v="4261.62"/>
    <n v="1540.08"/>
    <n v="3361.86"/>
    <n v="6420.78"/>
    <n v="13985.06"/>
    <n v="3396.48"/>
    <n v="1036.1400000000001"/>
    <n v="7689"/>
    <n v="1863.44"/>
    <n v="9917.49"/>
    <n v="3482.17"/>
    <n v="646.22"/>
    <n v="2139.36"/>
    <n v="3649.74"/>
    <n v="10719.37"/>
    <n v="2650.25"/>
    <n v="796"/>
    <n v="3457.98"/>
    <n v="3815.14"/>
    <n v="7542.44"/>
    <n v="2102.7600000000002"/>
    <n v="718.38"/>
    <n v="1849.08"/>
    <n v="2872.22"/>
    <n v="5749.14"/>
    <n v="1344.12"/>
    <n v="366.84"/>
    <n v="1714.86"/>
    <n v="2323.3200000000002"/>
    <n v="7764.48"/>
    <n v="1350.04"/>
    <n v="603.88"/>
    <n v="1993.94"/>
    <n v="3816.62"/>
    <n v="9496.5499999999993"/>
    <n v="2071"/>
    <n v="1255.2"/>
    <n v="2160.36"/>
    <n v="4009.99"/>
    <n v="10606.06"/>
    <n v="2732.83"/>
    <n v="1200.5999999999999"/>
    <n v="2409.06"/>
    <n v="4263.57"/>
    <n v="11594.31"/>
    <n v="2728.95"/>
    <n v="1264.67"/>
    <n v="2856.41"/>
    <n v="4744.28"/>
    <n v="8215.01"/>
    <n v="2515.5100000000002"/>
    <n v="1066.25"/>
    <n v="2512.0100000000002"/>
    <n v="2121.2399999999998"/>
    <n v="8448.83"/>
    <n v="2071.29"/>
    <n v="974.43"/>
    <n v="2376.96"/>
    <n v="3026.15"/>
    <n v="3325.56"/>
    <n v="2263.52"/>
    <n v="1062.04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4"/>
    <d v="2003-01-01T00:00:00"/>
    <x v="69"/>
    <m/>
    <m/>
    <m/>
    <n v="10271.4"/>
    <x v="69"/>
    <n v="6719.7"/>
    <n v="3542.43"/>
    <n v="7240.2999999999993"/>
    <n v="10145.25"/>
    <x v="66"/>
    <n v="6470.15"/>
    <n v="2588.6999999999998"/>
    <n v="5928.45"/>
    <n v="9146.7000000000007"/>
    <x v="66"/>
    <n v="6142.3"/>
    <n v="3642"/>
    <n v="5290"/>
    <n v="9839.7000000000007"/>
    <x v="66"/>
    <n v="6753.55"/>
    <n v="3337.05"/>
    <n v="4925.8999999999996"/>
    <n v="10830.1"/>
    <x v="64"/>
    <n v="6147.5"/>
    <n v="3756.55"/>
    <n v="4712.8999999999996"/>
    <n v="7828.5499999999993"/>
    <n v="21000.95"/>
    <n v="5103.7"/>
    <n v="3150.3"/>
    <n v="4042.2000000000003"/>
    <n v="8704.75"/>
    <n v="16723.650000000001"/>
    <n v="5002.95"/>
    <n v="2177.5"/>
    <n v="3299.05"/>
    <n v="6244.15"/>
    <n v="19639.800000000003"/>
    <n v="8131.85"/>
    <n v="2116.25"/>
    <n v="3165.8"/>
    <n v="6225.9"/>
    <n v="14322.75"/>
    <n v="3679.25"/>
    <n v="2848.3"/>
    <n v="2786.1"/>
    <n v="5009.1000000000004"/>
    <n v="14442.800000000001"/>
    <n v="3417.25"/>
    <n v="2514.65"/>
    <n v="3559.8"/>
    <n v="4951.1000000000004"/>
    <n v="13760.650000000001"/>
    <n v="3672.25"/>
    <n v="2623"/>
    <n v="2863.1"/>
    <n v="4602.3"/>
    <n v="13003.85"/>
    <n v="3103.65"/>
    <n v="2104.4499999999998"/>
    <n v="2901.85"/>
    <n v="4893.8999999999996"/>
    <n v="18480"/>
    <n v="4380.55"/>
    <n v="2774.55"/>
    <n v="4183.1499999999996"/>
    <n v="7141.75"/>
    <n v="16823.349999999999"/>
    <n v="5239.8999999999996"/>
    <n v="2629.65"/>
    <n v="3495.9"/>
    <n v="5457.9"/>
    <n v="14611.2"/>
    <n v="3900.8"/>
    <n v="2421.5500000000002"/>
    <n v="3282.75"/>
    <n v="5006.1000000000004"/>
    <n v="5801.6"/>
    <n v="3822.3"/>
    <n v="1979.3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5"/>
    <d v="2003-04-01T00:00:00"/>
    <x v="70"/>
    <m/>
    <m/>
    <m/>
    <n v="13994.15"/>
    <x v="70"/>
    <n v="11992.6"/>
    <n v="7430.3"/>
    <n v="10540.1"/>
    <n v="14657.5"/>
    <x v="67"/>
    <n v="13318.099999999999"/>
    <n v="8615.7000000000007"/>
    <n v="13372.25"/>
    <n v="15392.95"/>
    <x v="67"/>
    <n v="12915.3"/>
    <n v="8959.5"/>
    <n v="11298.3"/>
    <n v="14704.3"/>
    <x v="67"/>
    <n v="13043.7"/>
    <n v="7923.5"/>
    <n v="10362.099999999999"/>
    <n v="23635.75"/>
    <x v="65"/>
    <n v="2151.9499999999998"/>
    <n v="9819.6"/>
    <n v="10404.800000000001"/>
    <n v="21704.400000000001"/>
    <n v="32657.800000000003"/>
    <n v="1563.95"/>
    <n v="7235.6"/>
    <n v="10565.650000000001"/>
    <n v="13292.599999999999"/>
    <n v="43608.800000000003"/>
    <n v="11480.3"/>
    <n v="7199.1"/>
    <n v="10926.25"/>
    <n v="14003.15"/>
    <n v="40013.399999999994"/>
    <n v="11237.5"/>
    <n v="7899.6"/>
    <n v="8887.5499999999993"/>
    <n v="11988.75"/>
    <n v="41327.299999999996"/>
    <n v="9574.9"/>
    <n v="7920.2"/>
    <n v="9753.85"/>
    <n v="14078.35"/>
    <n v="44960.75"/>
    <n v="12940.75"/>
    <n v="8612.75"/>
    <n v="10756.9"/>
    <n v="12650.35"/>
    <n v="32671.4"/>
    <n v="8867.25"/>
    <n v="5625.45"/>
    <n v="7612.75"/>
    <n v="10565.95"/>
    <n v="33523.550000000003"/>
    <n v="7931.85"/>
    <n v="6792.2"/>
    <n v="8193.85"/>
    <n v="10605.65"/>
    <n v="33458.350000000006"/>
    <n v="10023.700000000001"/>
    <n v="6270.7"/>
    <n v="7660"/>
    <n v="9503.9500000000007"/>
    <n v="25612.2"/>
    <n v="7037.25"/>
    <n v="4528.45"/>
    <n v="6304.15"/>
    <n v="7742.35"/>
    <n v="25228.85"/>
    <n v="6348.65"/>
    <n v="5272.85"/>
    <n v="5125.45"/>
    <n v="8481.9"/>
    <n v="7172.9"/>
    <n v="7172.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6"/>
    <d v="2002-10-01T00:00:00"/>
    <x v="71"/>
    <m/>
    <m/>
    <m/>
    <n v="9575.23"/>
    <x v="71"/>
    <n v="11279.31"/>
    <n v="6685.1399999999994"/>
    <n v="8208.48"/>
    <n v="11101.86"/>
    <x v="68"/>
    <n v="10809.61"/>
    <n v="5238.67"/>
    <n v="461.41"/>
    <n v="13318.55"/>
    <x v="68"/>
    <n v="14180.04"/>
    <n v="13129.06"/>
    <n v="10420.48"/>
    <n v="14283.01"/>
    <x v="68"/>
    <n v="12059.32"/>
    <n v="7835.03"/>
    <n v="10255.209999999999"/>
    <n v="15520.96"/>
    <x v="66"/>
    <n v="12064.57"/>
    <n v="8552.9500000000007"/>
    <n v="12514.67"/>
    <n v="16255.26"/>
    <n v="44605.68"/>
    <n v="11891.18"/>
    <n v="7913.64"/>
    <n v="11328.1"/>
    <n v="13472.76"/>
    <n v="56971.740000000005"/>
    <n v="14679.210000000001"/>
    <n v="9638.3700000000008"/>
    <n v="16878.400000000001"/>
    <n v="15775.76"/>
    <n v="45857.49"/>
    <n v="11255.44"/>
    <n v="6774.53"/>
    <n v="15843.59"/>
    <n v="11983.93"/>
    <n v="43466.64"/>
    <n v="10869.39"/>
    <n v="8253.35"/>
    <n v="8894.06"/>
    <n v="15449.84"/>
    <n v="39055.519999999997"/>
    <n v="9171.26"/>
    <n v="5560.24"/>
    <n v="9937.06"/>
    <n v="14386.96"/>
    <n v="19556.46"/>
    <n v="5840.24"/>
    <n v="2377.7600000000002"/>
    <n v="4269.93"/>
    <n v="7068.53"/>
    <n v="18830.63"/>
    <n v="4821.32"/>
    <n v="3807.09"/>
    <n v="8232.2800000000007"/>
    <n v="1969.94"/>
    <n v="15544.13"/>
    <n v="3763.69"/>
    <n v="2755.62"/>
    <n v="3468.15"/>
    <n v="5556.67"/>
    <n v="17595.41"/>
    <n v="4233.8100000000004"/>
    <n v="3764.25"/>
    <n v="5099.6400000000003"/>
    <n v="4497.71"/>
    <n v="14826"/>
    <n v="3962.63"/>
    <n v="2775.78"/>
    <n v="3818.36"/>
    <n v="4269.2299999999996"/>
    <n v="8668.94"/>
    <n v="3572.1"/>
    <n v="1685.46"/>
    <n v="3411.38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7"/>
    <d v="2011-01-01T00:00:00"/>
    <x v="72"/>
    <m/>
    <m/>
    <m/>
    <n v="14663.74"/>
    <x v="72"/>
    <n v="12292.42"/>
    <n v="10442.39"/>
    <n v="11927.16"/>
    <n v="14850.64"/>
    <x v="69"/>
    <n v="13512.03"/>
    <n v="7722.4"/>
    <n v="11156.39"/>
    <n v="13730.15"/>
    <x v="69"/>
    <n v="12982.76"/>
    <n v="8958.9500000000007"/>
    <n v="2434.46"/>
    <n v="0"/>
    <x v="69"/>
    <n v="0"/>
    <n v="0"/>
    <n v="0"/>
    <n v="0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8"/>
    <d v="2012-01-01T00:00:00"/>
    <x v="73"/>
    <m/>
    <m/>
    <m/>
    <n v="31024.91"/>
    <x v="73"/>
    <n v="24538.01"/>
    <n v="11970.91"/>
    <n v="20368.95"/>
    <n v="20112.54"/>
    <x v="70"/>
    <n v="11264.47"/>
    <n v="7287.14"/>
    <n v="8631.42"/>
    <n v="13129.34"/>
    <x v="70"/>
    <n v="11321.24"/>
    <n v="6407.45"/>
    <n v="8143.66"/>
    <n v="12921.51"/>
    <x v="70"/>
    <n v="12166.56"/>
    <n v="7032.13"/>
    <n v="10540.18"/>
    <n v="13975.92"/>
    <x v="67"/>
    <n v="12833.52"/>
    <n v="9695.2800000000007"/>
    <n v="10626.91"/>
    <n v="13741"/>
    <n v="40975.339999999997"/>
    <n v="12009.27"/>
    <n v="7777.14"/>
    <n v="8396.2900000000009"/>
    <n v="12792.64"/>
    <n v="18003.650000000001"/>
    <n v="11104.17"/>
    <n v="6899.48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9"/>
    <d v="2006-01-01T00:00:00"/>
    <x v="74"/>
    <m/>
    <m/>
    <m/>
    <n v="10843.56"/>
    <x v="74"/>
    <n v="10705.94"/>
    <n v="10799.25"/>
    <n v="9156.2099999999991"/>
    <n v="11667.81"/>
    <x v="71"/>
    <n v="12734.89"/>
    <n v="11258.38"/>
    <n v="12744.34"/>
    <n v="15209.18"/>
    <x v="71"/>
    <n v="13920.55"/>
    <n v="10328.08"/>
    <n v="10842.23"/>
    <n v="11720.45"/>
    <x v="71"/>
    <n v="10713.43"/>
    <n v="8672.2999999999993"/>
    <n v="9262.75"/>
    <n v="11334.4"/>
    <x v="68"/>
    <n v="10072.16"/>
    <n v="8025.29"/>
    <n v="7995.96"/>
    <n v="11677.54"/>
    <n v="31270.190000000002"/>
    <n v="7009.4500000000007"/>
    <n v="7564.34"/>
    <n v="6989.01"/>
    <n v="9707.3900000000012"/>
    <n v="39811.799999999996"/>
    <n v="9435.44"/>
    <n v="9512.65"/>
    <n v="10069.15"/>
    <n v="10794.56"/>
    <n v="34229.51"/>
    <n v="10075.030000000001"/>
    <n v="7138.39"/>
    <n v="7568.68"/>
    <n v="9447.41"/>
    <n v="30952.11"/>
    <n v="8051.19"/>
    <n v="8397.41"/>
    <n v="6506.22"/>
    <n v="7997.29"/>
    <n v="27021.890000000003"/>
    <n v="6349.07"/>
    <n v="5997.81"/>
    <n v="6632.29"/>
    <n v="8042.72"/>
    <n v="28636.3"/>
    <n v="8294.86"/>
    <n v="7599.06"/>
    <n v="5242.4399999999996"/>
    <n v="7499.94"/>
    <n v="25208.400000000001"/>
    <n v="7155.82"/>
    <n v="6986.77"/>
    <n v="4786.74"/>
    <n v="6279.07"/>
    <n v="11596.060000000001"/>
    <n v="5157.04"/>
    <n v="6439.02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0"/>
    <d v="2005-04-01T00:00:00"/>
    <x v="75"/>
    <m/>
    <m/>
    <m/>
    <n v="28010.29"/>
    <x v="75"/>
    <n v="26008.5"/>
    <n v="16234.189999999999"/>
    <n v="28408.239999999998"/>
    <n v="33880.910000000003"/>
    <x v="72"/>
    <n v="29952.93"/>
    <n v="18443.599999999999"/>
    <n v="26277.23"/>
    <n v="31949.26"/>
    <x v="72"/>
    <n v="26488.35"/>
    <n v="13987.05"/>
    <n v="24528.07"/>
    <n v="36269.1"/>
    <x v="72"/>
    <n v="31305.61"/>
    <n v="19974.71"/>
    <n v="27093.78"/>
    <n v="33662.089999999997"/>
    <x v="69"/>
    <n v="29825.949999999997"/>
    <n v="17624.25"/>
    <n v="20173.37"/>
    <n v="35943.18"/>
    <n v="99987.44"/>
    <n v="29465.17"/>
    <n v="17374.559999999998"/>
    <n v="22424.36"/>
    <n v="30723.35"/>
    <n v="82972.400000000009"/>
    <n v="23699.83"/>
    <n v="13733.3"/>
    <n v="20842.5"/>
    <n v="24696.77"/>
    <n v="73903.899999999994"/>
    <n v="19908.63"/>
    <n v="11009.6"/>
    <n v="16289.14"/>
    <n v="26696.53"/>
    <n v="78802.290000000008"/>
    <n v="20453.650000000001"/>
    <n v="14666.4"/>
    <n v="17594.36"/>
    <n v="26087.88"/>
    <n v="86997.4"/>
    <n v="21566.65"/>
    <n v="25366.53"/>
    <n v="6246.73"/>
    <n v="33817.49"/>
    <n v="85470"/>
    <n v="29602.65"/>
    <n v="13104.77"/>
    <n v="17102.47"/>
    <n v="25660.11"/>
    <n v="63562.590000000004"/>
    <n v="18914.349999999999"/>
    <n v="11476.15"/>
    <n v="15553.51"/>
    <n v="17618.580000000002"/>
    <n v="49139.44"/>
    <n v="14474.18"/>
    <n v="9661.26"/>
    <n v="11347.63"/>
    <n v="13656.37"/>
    <n v="9816.7999999999993"/>
    <n v="9812.9500000000007"/>
    <n v="3.85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1"/>
    <d v="1979-04-01T00:00:00"/>
    <x v="76"/>
    <m/>
    <m/>
    <m/>
    <n v="57004.5"/>
    <x v="76"/>
    <n v="43304.73"/>
    <n v="24265.29"/>
    <n v="28887.809999999998"/>
    <n v="48915.020000000004"/>
    <x v="73"/>
    <n v="36841"/>
    <n v="14317.73"/>
    <n v="17871.98"/>
    <n v="27436.29"/>
    <x v="73"/>
    <n v="20505.240000000002"/>
    <n v="12537.49"/>
    <n v="15752.1"/>
    <n v="28630.7"/>
    <x v="73"/>
    <n v="22227.31"/>
    <n v="12646.41"/>
    <n v="14874.369999999999"/>
    <n v="26506.059999999998"/>
    <x v="70"/>
    <n v="20977.739999999998"/>
    <n v="11709.04"/>
    <n v="16018.38"/>
    <n v="22897.07"/>
    <n v="63542.71"/>
    <n v="18326.419999999998"/>
    <n v="11564.21"/>
    <n v="12882.869999999999"/>
    <n v="20769.21"/>
    <n v="64559.740000000005"/>
    <n v="16504.600000000002"/>
    <n v="10550.05"/>
    <n v="14432.11"/>
    <n v="23072.98"/>
    <n v="59225.25"/>
    <n v="17156.79"/>
    <n v="9199.1200000000008"/>
    <n v="14096.81"/>
    <n v="18772.53"/>
    <n v="58139.760000000009"/>
    <n v="16058.56"/>
    <n v="9102.4500000000007"/>
    <n v="12179.51"/>
    <n v="20799.240000000002"/>
    <n v="57285.479999999996"/>
    <n v="15112.51"/>
    <n v="8764.84"/>
    <n v="11763.01"/>
    <n v="21645.119999999999"/>
    <n v="60804.66"/>
    <n v="16068.01"/>
    <n v="9775.5"/>
    <n v="13427.68"/>
    <n v="21533.47"/>
    <n v="61948.95"/>
    <n v="17506.09"/>
    <n v="10107.58"/>
    <n v="13228.18"/>
    <n v="21107.1"/>
    <n v="58942.94"/>
    <n v="16201.92"/>
    <n v="10174.92"/>
    <n v="12631.15"/>
    <n v="19934.95"/>
    <n v="70673.33"/>
    <n v="16401.98"/>
    <n v="10940.37"/>
    <n v="31414.11"/>
    <n v="11916.87"/>
    <n v="63691.95"/>
    <n v="17776.150000000001"/>
    <n v="11660.81"/>
    <n v="10205.16"/>
    <n v="24049.83"/>
    <n v="50360.88"/>
    <n v="17721.55"/>
    <n v="7220.15"/>
    <n v="10918.6"/>
    <n v="14500.58"/>
    <n v="45810.12"/>
    <n v="12867.59"/>
    <n v="7432.23"/>
    <n v="9290.7000000000007"/>
    <n v="16219.6"/>
    <n v="48104.46"/>
    <n v="12463.02"/>
    <n v="8920.36"/>
    <n v="10634.63"/>
    <n v="16086.45"/>
    <n v="54520.86"/>
    <n v="15992.81"/>
    <n v="10430.629999999999"/>
    <n v="12021.58"/>
    <n v="16075.84"/>
    <n v="47699.72"/>
    <n v="13658.24"/>
    <n v="8213.0300000000007"/>
    <n v="10214.41"/>
    <n v="15614.04"/>
    <n v="46391.49"/>
    <n v="13632.83"/>
    <n v="7242.78"/>
    <n v="10780.34"/>
    <n v="14735.54"/>
    <n v="42004.03"/>
    <n v="12579.15"/>
    <n v="6689.62"/>
    <n v="8718.0499999999993"/>
    <n v="14017.21"/>
    <n v="31496.73"/>
    <n v="9825.3700000000008"/>
    <n v="6946.99"/>
    <n v="6331.68"/>
    <n v="8392.69"/>
    <n v="24518.2"/>
    <n v="6669.89"/>
    <n v="4617.1000000000004"/>
    <n v="5986.32"/>
    <n v="7244.89"/>
    <n v="23790.98"/>
    <n v="6809.68"/>
    <n v="3704.15"/>
    <n v="5982.27"/>
    <n v="7294.88"/>
    <n v="20512.04"/>
    <n v="5970.01"/>
    <n v="3744.03"/>
    <n v="4468.21"/>
    <n v="6329.79"/>
    <n v="21998.6"/>
    <n v="6164.21"/>
    <n v="4384.29"/>
    <n v="4513.07"/>
    <n v="6937.03"/>
    <n v="20777.82"/>
    <n v="5626.74"/>
    <n v="3558.6"/>
    <n v="4915.33"/>
    <n v="6677.15"/>
    <n v="22083.73"/>
    <n v="6003.68"/>
    <n v="4331.97"/>
    <n v="4827.6899999999996"/>
    <n v="6920.39"/>
    <n v="17136.89"/>
    <n v="5716.12"/>
    <n v="2869.53"/>
    <n v="3579.97"/>
    <n v="4971.2700000000004"/>
    <n v="15482.02"/>
    <n v="4446.53"/>
    <n v="2883.5"/>
    <n v="3840.39"/>
    <n v="4311.6000000000004"/>
    <n v="13802.22"/>
    <n v="3955.97"/>
    <n v="2624.27"/>
    <n v="3441.09"/>
    <n v="3780.89"/>
    <n v="13194.47"/>
    <n v="3789.66"/>
    <n v="2368.92"/>
    <n v="3009.93"/>
    <n v="4025.96"/>
    <n v="7696.32"/>
    <n v="3630.01"/>
    <n v="1223.8599999999999"/>
    <n v="1306.6600000000001"/>
    <n v="1535.79"/>
    <n v="4632.29"/>
    <n v="1361.87"/>
    <n v="749.29"/>
    <n v="1070.31"/>
    <n v="1450.82"/>
    <n v="4004.19"/>
    <n v="1100.0999999999999"/>
    <n v="526.35"/>
    <n v="892.44"/>
    <n v="1485.3"/>
    <n v="4497.54"/>
    <n v="1122.0999999999999"/>
    <n v="961.8"/>
    <n v="1021.69"/>
    <n v="1391.95"/>
    <n v="1187.3499999999999"/>
    <n v="1187.3499999999999"/>
  </r>
  <r>
    <x v="82"/>
    <d v="1983-04-01T00:00:00"/>
    <x v="77"/>
    <m/>
    <m/>
    <m/>
    <n v="376187.36"/>
    <x v="77"/>
    <n v="264437.28000000003"/>
    <n v="184945.28"/>
    <n v="298744.32000000001"/>
    <n v="297568.81"/>
    <x v="74"/>
    <n v="292717.52999999997"/>
    <n v="241551.17"/>
    <n v="261789.01"/>
    <n v="340654.37"/>
    <x v="74"/>
    <n v="294196.07"/>
    <n v="209011.39"/>
    <n v="282734.90000000002"/>
    <n v="292819.8"/>
    <x v="74"/>
    <n v="283808.07"/>
    <n v="214078.27"/>
    <n v="257157.03999999998"/>
    <n v="302342.25"/>
    <x v="71"/>
    <n v="271158.93"/>
    <n v="178200.61"/>
    <n v="248533.81"/>
    <n v="269156.08999999997"/>
    <n v="871705.73"/>
    <n v="256502.18999999997"/>
    <n v="168259.63"/>
    <n v="208172.36999999997"/>
    <n v="238771.54000000007"/>
    <n v="810539.38000000012"/>
    <n v="219120.02"/>
    <n v="180692.47"/>
    <n v="205373.07"/>
    <n v="205353.82"/>
    <n v="776501.3899999999"/>
    <n v="222476.66"/>
    <n v="158649.19"/>
    <n v="180950.84"/>
    <n v="214424.7"/>
    <n v="698262.3899999999"/>
    <n v="191501.38"/>
    <n v="124383.35"/>
    <n v="191003.05"/>
    <n v="191374.61"/>
    <n v="712672.1"/>
    <n v="159839.26"/>
    <n v="113901.55"/>
    <n v="190668.17"/>
    <n v="248263.12"/>
    <n v="733861.52"/>
    <n v="199491.04"/>
    <n v="129753.75"/>
    <n v="194956.65"/>
    <n v="209660.08"/>
    <n v="683409.72"/>
    <n v="189558.74"/>
    <n v="119077.49"/>
    <n v="163890.01999999999"/>
    <n v="210883.47"/>
    <n v="665002.10000000009"/>
    <n v="197784.02"/>
    <n v="137653.74"/>
    <n v="150498.67000000001"/>
    <n v="179065.67"/>
    <n v="611222.07999999996"/>
    <n v="168414.47"/>
    <n v="120246.35"/>
    <n v="152012.56"/>
    <n v="170548.7"/>
    <n v="579727.47"/>
    <n v="159103"/>
    <n v="118674.5"/>
    <n v="145564.01999999999"/>
    <n v="156385.95000000001"/>
    <n v="557465.03"/>
    <n v="142346.60999999999"/>
    <n v="108903.76"/>
    <n v="144186.49"/>
    <n v="162028.17000000001"/>
    <n v="648309.81999999995"/>
    <n v="146528.64000000001"/>
    <n v="134087.54"/>
    <n v="114372.08"/>
    <n v="253321.56"/>
    <n v="497205.56"/>
    <n v="48447.09"/>
    <n v="121360.7"/>
    <n v="135605.09"/>
    <n v="191792.68"/>
    <n v="553747.89"/>
    <n v="97601.3"/>
    <n v="116972.41"/>
    <n v="130949.77"/>
    <n v="208224.41"/>
    <n v="569876.98"/>
    <n v="133818.99"/>
    <n v="188056.44"/>
    <n v="139329.06"/>
    <n v="108672.49"/>
    <n v="501369.35"/>
    <n v="120585.04"/>
    <n v="112094.8"/>
    <n v="85873.71"/>
    <n v="182815.8"/>
    <n v="427520.77"/>
    <n v="85444.47"/>
    <n v="94157.78"/>
    <n v="117596.83"/>
    <n v="130321.69"/>
    <n v="463783.86"/>
    <n v="123593.2"/>
    <n v="99380.99"/>
    <n v="115539.08"/>
    <n v="125270.59"/>
    <n v="459413.63"/>
    <n v="121254.61"/>
    <n v="97911.21"/>
    <n v="113026.24000000001"/>
    <n v="127221.57"/>
    <n v="439719.87"/>
    <n v="118474.83"/>
    <n v="108913.95"/>
    <n v="83656.62"/>
    <n v="128674.47"/>
    <n v="336856.99"/>
    <n v="105983.58"/>
    <n v="80263.39"/>
    <n v="69628.28"/>
    <n v="80981.740000000005"/>
    <n v="323426.90000000002"/>
    <n v="75325.350000000006"/>
    <n v="60478.48"/>
    <n v="73877.59"/>
    <n v="113745.48"/>
    <n v="296590.65999999997"/>
    <n v="80051.39"/>
    <n v="62667.58"/>
    <n v="70421.960000000006"/>
    <n v="83449.73"/>
    <n v="283176.46999999997"/>
    <n v="120606.22"/>
    <n v="20389.54"/>
    <n v="67622.789999999994"/>
    <n v="74557.919999999998"/>
    <n v="208237.35"/>
    <n v="60290.62"/>
    <n v="19116.34"/>
    <n v="60358.3"/>
    <n v="68472.09"/>
    <n v="214398.81"/>
    <n v="61708.47"/>
    <n v="53922.96"/>
    <n v="69802.89"/>
    <n v="28964.49"/>
    <n v="252286.9"/>
    <n v="89830.42"/>
    <n v="47266.67"/>
    <n v="55085.88"/>
    <n v="60103.93"/>
    <n v="215693.34"/>
    <n v="57258.239999999998"/>
    <n v="47483.28"/>
    <n v="51849.34"/>
    <n v="59102.48"/>
    <n v="161257.96"/>
    <n v="52106.67"/>
    <n v="39569.75"/>
    <n v="44888.83"/>
    <n v="24692.71"/>
    <n v="97747.99"/>
    <n v="23684.61"/>
    <n v="21229.58"/>
    <n v="23690.36"/>
    <n v="29143.439999999999"/>
    <n v="25063.57"/>
    <n v="25063.57"/>
    <n v="0"/>
    <n v="0"/>
    <n v="0"/>
    <m/>
    <m/>
    <m/>
    <m/>
    <m/>
    <m/>
    <m/>
  </r>
  <r>
    <x v="83"/>
    <d v="1987-04-01T00:00:00"/>
    <x v="78"/>
    <m/>
    <m/>
    <m/>
    <n v="16701.580000000002"/>
    <x v="78"/>
    <n v="10073.49"/>
    <n v="12540.01"/>
    <n v="24426.57"/>
    <n v="43272.11"/>
    <x v="75"/>
    <n v="30767.939999999995"/>
    <n v="14782.25"/>
    <n v="30788.1"/>
    <n v="45544.52"/>
    <x v="75"/>
    <n v="27488.58"/>
    <n v="12594.61"/>
    <n v="27505.24"/>
    <n v="63374.679999999993"/>
    <x v="75"/>
    <n v="27927.55"/>
    <n v="10132.500000000002"/>
    <n v="25967.060000000005"/>
    <n v="59702.159999999989"/>
    <x v="72"/>
    <n v="40909.4"/>
    <n v="17391.919999999998"/>
    <n v="47848.359999999993"/>
    <n v="80544.66"/>
    <n v="170786.34999999998"/>
    <n v="66924.41"/>
    <n v="37962.89"/>
    <n v="24429.72"/>
    <n v="41469.329999999987"/>
    <n v="139891.57"/>
    <n v="28199.08"/>
    <n v="8278.9"/>
    <n v="25085.55"/>
    <n v="78328.039999999994"/>
    <n v="237630.12"/>
    <n v="59124.52"/>
    <n v="42112.28"/>
    <n v="50836.73"/>
    <n v="85556.59"/>
    <n v="248892.14"/>
    <n v="63192.15"/>
    <n v="38368.47"/>
    <n v="57974.7"/>
    <n v="89356.82"/>
    <n v="326697.56"/>
    <n v="69582.73"/>
    <n v="48546.75"/>
    <n v="75217.17"/>
    <n v="133350.91"/>
    <n v="326378.01"/>
    <n v="91171.22"/>
    <n v="55190.87"/>
    <n v="76982.850000000006"/>
    <n v="103033.07"/>
    <n v="262212.28000000003"/>
    <n v="79947.350000000006"/>
    <n v="46919.88"/>
    <n v="52717.2"/>
    <n v="82627.850000000006"/>
    <n v="241341.75"/>
    <n v="61166.6"/>
    <n v="43338.55"/>
    <n v="56602.8"/>
    <n v="80233.8"/>
    <n v="261231.05"/>
    <n v="65151.8"/>
    <n v="47064"/>
    <n v="63003.85"/>
    <n v="86011.4"/>
    <n v="194727.7"/>
    <n v="58264.95"/>
    <n v="9017.5499999999993"/>
    <n v="52020"/>
    <n v="75425.2"/>
    <n v="240171.73"/>
    <n v="56897.1"/>
    <n v="30517.95"/>
    <n v="53842.5"/>
    <n v="98914.18"/>
    <n v="204282.97"/>
    <n v="42368.02"/>
    <n v="32880.980000000003"/>
    <n v="51787.93"/>
    <n v="77246.039999999994"/>
    <n v="244625.91"/>
    <n v="114103.99"/>
    <n v="34323.589999999997"/>
    <n v="52763.88"/>
    <n v="43434.45"/>
    <n v="251095.06"/>
    <n v="69275.850000000006"/>
    <n v="32333.97"/>
    <n v="56626.02"/>
    <n v="92859.22"/>
    <n v="239627.57"/>
    <n v="70381.210000000006"/>
    <n v="31158.1"/>
    <n v="56516.1"/>
    <n v="81572.160000000003"/>
    <n v="247234.65"/>
    <n v="61398.71"/>
    <n v="29900.080000000002"/>
    <n v="61321.36"/>
    <n v="94614.5"/>
    <n v="263606.95"/>
    <n v="71046.81"/>
    <n v="34135.93"/>
    <n v="61265.15"/>
    <n v="97159.06"/>
    <n v="236042.36"/>
    <n v="68824.899999999994"/>
    <n v="32407.66"/>
    <n v="51913.2"/>
    <n v="82896.600000000006"/>
    <n v="240569.47"/>
    <n v="64902.89"/>
    <n v="34186.9"/>
    <n v="52301.66"/>
    <n v="89178.02"/>
    <n v="234427.44"/>
    <n v="68006"/>
    <n v="30007.55"/>
    <n v="52839.42"/>
    <n v="83574.47"/>
    <n v="229178.23999999999"/>
    <n v="63758.87"/>
    <n v="28933.77"/>
    <n v="51296.59"/>
    <n v="85189.01"/>
    <n v="217994.12"/>
    <n v="60331.5"/>
    <n v="30070.77"/>
    <n v="47788.61"/>
    <n v="79803.240000000005"/>
    <n v="213485.93"/>
    <n v="61845.440000000002"/>
    <n v="31433.03"/>
    <n v="43789.51"/>
    <n v="76417.95"/>
    <n v="193337.31"/>
    <n v="56780.3"/>
    <n v="25631.49"/>
    <n v="40281.120000000003"/>
    <n v="70644.399999999994"/>
    <n v="196275.56"/>
    <n v="55380.71"/>
    <n v="25225.46"/>
    <n v="43436.94"/>
    <n v="72232.45"/>
    <n v="190630.56"/>
    <n v="49536.85"/>
    <n v="24433.759999999998"/>
    <n v="43103.96"/>
    <n v="73555.990000000005"/>
    <n v="48668.87"/>
    <n v="48668.8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x v="84"/>
    <d v="2004-01-01T00:00:00"/>
    <x v="79"/>
    <m/>
    <m/>
    <m/>
    <n v="36146.04"/>
    <x v="79"/>
    <n v="32744.39"/>
    <n v="24098.62"/>
    <n v="8433.81"/>
    <n v="65566.760000000009"/>
    <x v="76"/>
    <n v="12743.78"/>
    <n v="24058.79"/>
    <n v="22308.65"/>
    <n v="30051.07"/>
    <x v="76"/>
    <n v="27472.55"/>
    <n v="19901.63"/>
    <n v="26617.78"/>
    <n v="33719.14"/>
    <x v="76"/>
    <n v="32423.65"/>
    <n v="23231.600000000002"/>
    <n v="23343.46"/>
    <n v="31251.64"/>
    <x v="73"/>
    <n v="27881.980000000003"/>
    <n v="20898.080000000002"/>
    <n v="25355.68"/>
    <n v="32634.280000000002"/>
    <n v="99427.16"/>
    <n v="27799.38"/>
    <n v="18575.13"/>
    <n v="22496.18"/>
    <n v="30556.47"/>
    <n v="105490.84"/>
    <n v="30871.4"/>
    <n v="21265.86"/>
    <n v="21588.49"/>
    <n v="31765.09"/>
    <n v="87952.760000000009"/>
    <n v="25697"/>
    <n v="18316.55"/>
    <n v="18473.14"/>
    <n v="25466.07"/>
    <n v="94438.75"/>
    <n v="21881.72"/>
    <n v="17529.75"/>
    <n v="22530.48"/>
    <n v="32496.799999999999"/>
    <n v="114085.51000000001"/>
    <n v="30340.59"/>
    <n v="23339.19"/>
    <n v="21520.38"/>
    <n v="38885.35"/>
    <n v="81258.030000000013"/>
    <n v="16490.810000000001"/>
    <n v="16474.150000000001"/>
    <n v="21744.38"/>
    <n v="26548.69"/>
    <n v="92440.39"/>
    <n v="22408.54"/>
    <n v="16295.86"/>
    <n v="20504.189999999999"/>
    <n v="33231.800000000003"/>
    <n v="79449.86"/>
    <n v="17846.43"/>
    <n v="20205.919999999998"/>
    <n v="25812.43"/>
    <n v="15585.08"/>
    <n v="79611.56"/>
    <n v="21472.15"/>
    <n v="14275.59"/>
    <n v="19564.72"/>
    <n v="24299.1"/>
    <n v="30905.77"/>
    <n v="20888"/>
    <n v="10017.77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5"/>
    <d v="2001-10-01T00:00:00"/>
    <x v="80"/>
    <m/>
    <m/>
    <m/>
    <n v="42583.45"/>
    <x v="80"/>
    <n v="36743.14"/>
    <n v="19966.38"/>
    <n v="31273.48"/>
    <n v="40147.800000000003"/>
    <x v="77"/>
    <n v="31018.190000000002"/>
    <n v="21012.25"/>
    <n v="29381.87"/>
    <n v="43055.74"/>
    <x v="77"/>
    <n v="24266.48"/>
    <n v="29005.200000000001"/>
    <n v="21643.3"/>
    <n v="27590.78"/>
    <x v="77"/>
    <n v="17527.93"/>
    <n v="8685.39"/>
    <n v="9191.6999999999989"/>
    <n v="14059.359999999999"/>
    <x v="74"/>
    <n v="11366.880000000001"/>
    <n v="7285.3200000000006"/>
    <n v="9956.3100000000013"/>
    <n v="16117.5"/>
    <n v="42205.66"/>
    <n v="12607.7"/>
    <n v="5293.89"/>
    <n v="12065.060000000001"/>
    <n v="12239.01"/>
    <n v="44457.700000000004"/>
    <n v="12155.990000000002"/>
    <n v="6772.85"/>
    <n v="12444.32"/>
    <n v="13084.54"/>
    <n v="25697.35"/>
    <n v="3101.07"/>
    <n v="3492.02"/>
    <n v="7904.54"/>
    <n v="11199.72"/>
    <n v="32047.75"/>
    <n v="8872.01"/>
    <n v="6470.59"/>
    <n v="6903.96"/>
    <n v="9801.19"/>
    <n v="41342.28"/>
    <n v="10223.85"/>
    <n v="12334.7"/>
    <n v="6585.32"/>
    <n v="12198.41"/>
    <n v="41872.39"/>
    <n v="20969.13"/>
    <n v="11155.83"/>
    <n v="2357.46"/>
    <n v="7389.97"/>
    <n v="24294.480000000003"/>
    <n v="6983.06"/>
    <n v="4166.6099999999997"/>
    <n v="5142.55"/>
    <n v="8002.26"/>
    <n v="25835.040000000001"/>
    <n v="4128.53"/>
    <n v="5114.62"/>
    <n v="6547.59"/>
    <n v="10044.299999999999"/>
    <n v="31148.46"/>
    <n v="8168.65"/>
    <n v="5637.8"/>
    <n v="7930.09"/>
    <n v="9411.92"/>
    <n v="29783.18"/>
    <n v="7456.47"/>
    <n v="5177.2"/>
    <n v="8788.15"/>
    <n v="8361.36"/>
    <n v="23525.78"/>
    <n v="5756.87"/>
    <n v="3967.67"/>
    <n v="5748.61"/>
    <n v="8052.63"/>
    <n v="12227.4"/>
    <n v="8519.2999999999993"/>
    <n v="3539.4"/>
    <n v="168.7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6"/>
    <d v="1979-04-01T00:00:00"/>
    <x v="81"/>
    <m/>
    <m/>
    <m/>
    <n v="89933.41"/>
    <x v="81"/>
    <n v="87144.25"/>
    <n v="67065.83"/>
    <n v="51870.14"/>
    <n v="82545.47"/>
    <x v="78"/>
    <n v="81761.75"/>
    <n v="67956.91"/>
    <n v="62202.84"/>
    <n v="93319.52"/>
    <x v="78"/>
    <n v="84351.61"/>
    <n v="68915.28"/>
    <n v="61260.29"/>
    <n v="94214.61"/>
    <x v="78"/>
    <n v="86231.74"/>
    <n v="60950.33"/>
    <n v="56880.53"/>
    <n v="93389.31"/>
    <x v="75"/>
    <n v="80103.239999999991"/>
    <n v="65088.380000000005"/>
    <n v="53395.93"/>
    <n v="78441.509999999995"/>
    <n v="260905.25999999998"/>
    <n v="77740.600000000006"/>
    <n v="56433.299999999996"/>
    <n v="50645.77"/>
    <n v="76085.59"/>
    <n v="236317.13"/>
    <n v="65518.46"/>
    <n v="52338.93"/>
    <n v="49424.9"/>
    <n v="69034.84"/>
    <n v="212271.71000000002"/>
    <n v="64880.480000000003"/>
    <n v="48457.919999999998"/>
    <n v="42010.92"/>
    <n v="56922.39"/>
    <n v="188465.55"/>
    <n v="51075.29"/>
    <n v="43240.61"/>
    <n v="34465.550000000003"/>
    <n v="59684.1"/>
    <n v="224743.54"/>
    <n v="52527.65"/>
    <n v="51041.48"/>
    <n v="53756.29"/>
    <n v="67418.12"/>
    <n v="286628.02"/>
    <n v="74210.22"/>
    <n v="60301.71"/>
    <n v="62487.53"/>
    <n v="89628.56"/>
    <n v="321791.53999999998"/>
    <n v="94947.51"/>
    <n v="75454.61"/>
    <n v="67303.88"/>
    <n v="84085.54"/>
    <n v="383155.92"/>
    <n v="78645.7"/>
    <n v="162086.12"/>
    <n v="60364.85"/>
    <n v="82059.25"/>
    <n v="243119.24"/>
    <n v="64422.68"/>
    <n v="54711.86"/>
    <n v="51315.32"/>
    <n v="72669.38"/>
    <n v="229557.09"/>
    <n v="47844.86"/>
    <n v="17644.2"/>
    <n v="60366.18"/>
    <n v="103701.85"/>
    <n v="254477.44"/>
    <n v="68080.320000000007"/>
    <n v="56345.8"/>
    <n v="53395.23"/>
    <n v="76656.09"/>
    <n v="223843.53"/>
    <n v="73612.850000000006"/>
    <n v="51797.69"/>
    <n v="42869.75"/>
    <n v="55563.24"/>
    <n v="133085.64000000001"/>
    <n v="38969.65"/>
    <n v="22868.97"/>
    <n v="48551.5"/>
    <n v="22695.52"/>
    <n v="137404.04999999999"/>
    <n v="17447.18"/>
    <n v="29416.17"/>
    <n v="59513.37"/>
    <n v="31027.33"/>
    <n v="163957.46"/>
    <n v="31787.73"/>
    <n v="34703.56"/>
    <n v="36879.050000000003"/>
    <n v="60587.12"/>
    <n v="197791.31"/>
    <n v="53088.87"/>
    <n v="43084.6"/>
    <n v="41843.08"/>
    <n v="59774.76"/>
    <n v="204695.44"/>
    <n v="50550.26"/>
    <n v="38092.86"/>
    <n v="39161.42"/>
    <n v="76890.899999999994"/>
    <n v="156553.84"/>
    <n v="25165.040000000001"/>
    <n v="32073.200000000001"/>
    <n v="40450.42"/>
    <n v="58865.18"/>
    <n v="184819.93"/>
    <n v="50440.78"/>
    <n v="40189.58"/>
    <n v="37186.839999999997"/>
    <n v="57002.73"/>
    <n v="158164.96"/>
    <n v="46263.38"/>
    <n v="35216.230000000003"/>
    <n v="33942.01"/>
    <n v="42743.34"/>
    <n v="144745.42000000001"/>
    <n v="44997.78"/>
    <n v="30581.33"/>
    <n v="28072.93"/>
    <n v="41093.379999999997"/>
    <n v="103648.96000000001"/>
    <n v="33124.6"/>
    <n v="20819.95"/>
    <n v="20431.189999999999"/>
    <n v="29273.22"/>
    <n v="84610.85"/>
    <n v="24409.26"/>
    <n v="17437.099999999999"/>
    <n v="16044.92"/>
    <n v="26719.57"/>
    <n v="67508.759999999995"/>
    <n v="10697.37"/>
    <n v="0"/>
    <n v="56811.39"/>
    <n v="0"/>
    <n v="48588.73"/>
    <n v="1238.25"/>
    <n v="7837"/>
    <n v="39513.480000000003"/>
    <n v="0"/>
    <n v="52324.79"/>
    <n v="0"/>
    <n v="52324.79"/>
    <n v="0"/>
    <n v="0"/>
    <n v="64870.58"/>
    <n v="16706.25"/>
    <n v="12632.54"/>
    <n v="13671.87"/>
    <n v="21859.919999999998"/>
    <n v="34719.22"/>
    <n v="12778.34"/>
    <n v="7751.93"/>
    <n v="0"/>
    <n v="14188.95"/>
    <n v="38434.35"/>
    <n v="0"/>
    <n v="6191.77"/>
    <n v="14312.6"/>
    <n v="17929.98"/>
    <n v="74268.899999999994"/>
    <n v="15834.68"/>
    <n v="13327.99"/>
    <n v="13147.59"/>
    <n v="31958.639999999999"/>
    <n v="41953.59"/>
    <n v="10634.12"/>
    <n v="10634.12"/>
    <n v="7697.99"/>
    <n v="12987.36"/>
    <n v="20922.689999999999"/>
    <n v="10057.73"/>
    <n v="6717.03"/>
    <n v="4147.93"/>
    <n v="0"/>
    <n v="8856.73"/>
    <n v="8856.73"/>
  </r>
  <r>
    <x v="87"/>
    <d v="2003-01-01T00:00:00"/>
    <x v="82"/>
    <m/>
    <m/>
    <m/>
    <n v="84.4"/>
    <x v="82"/>
    <n v="217.53"/>
    <n v="234.77"/>
    <n v="11.1"/>
    <n v="29.45"/>
    <x v="79"/>
    <n v="54.1"/>
    <n v="27"/>
    <n v="12.5"/>
    <n v="60"/>
    <x v="79"/>
    <n v="109"/>
    <n v="11.25"/>
    <n v="15.75"/>
    <n v="41.55"/>
    <x v="79"/>
    <n v="69.849999999999994"/>
    <n v="41.5"/>
    <n v="10.8"/>
    <n v="95.15"/>
    <x v="76"/>
    <n v="65.599999999999994"/>
    <n v="7.5"/>
    <n v="0"/>
    <n v="50.05"/>
    <n v="194.85"/>
    <n v="72.599999999999994"/>
    <n v="19.5"/>
    <n v="6.35"/>
    <n v="96.4"/>
    <n v="243.29999999999998"/>
    <n v="83.45"/>
    <n v="53.25"/>
    <n v="33.25"/>
    <n v="73.349999999999994"/>
    <n v="286.85000000000002"/>
    <n v="97.8"/>
    <n v="87"/>
    <n v="26.2"/>
    <n v="75.849999999999994"/>
    <n v="250"/>
    <n v="224"/>
    <n v="12"/>
    <n v="0"/>
    <n v="14"/>
    <n v="15.4"/>
    <n v="0"/>
    <n v="0"/>
    <n v="7.4"/>
    <n v="8"/>
    <n v="0"/>
    <n v="0"/>
    <n v="0"/>
    <n v="0"/>
    <n v="0"/>
    <n v="123.5"/>
    <n v="0"/>
    <n v="0"/>
    <n v="9.6"/>
    <n v="113.9"/>
    <n v="785.35"/>
    <n v="215.95"/>
    <n v="238.2"/>
    <n v="174.55"/>
    <n v="156.65"/>
    <n v="971.55"/>
    <n v="302.8"/>
    <n v="181.55"/>
    <n v="214.3"/>
    <n v="272.89999999999998"/>
    <n v="569.20000000000005"/>
    <n v="176.5"/>
    <n v="52.15"/>
    <n v="133.5"/>
    <n v="207.05"/>
    <n v="240.1"/>
    <n v="186.95"/>
    <n v="53.15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8"/>
    <d v="1985-04-01T00:00:00"/>
    <x v="83"/>
    <m/>
    <m/>
    <m/>
    <n v="96276.11"/>
    <x v="83"/>
    <n v="73568.570000000007"/>
    <n v="43794.87"/>
    <n v="70510.090000000011"/>
    <n v="89466.16"/>
    <x v="80"/>
    <n v="83530.720000000001"/>
    <n v="42170.73"/>
    <n v="53436.25"/>
    <n v="112741.02"/>
    <x v="80"/>
    <n v="77369.320000000007"/>
    <n v="45957.17"/>
    <n v="54564.79"/>
    <n v="106310.19"/>
    <x v="80"/>
    <n v="81602.22"/>
    <n v="46012.049999999996"/>
    <n v="62927.9"/>
    <n v="95766.65"/>
    <x v="77"/>
    <n v="83580.070000000007"/>
    <n v="39468.590000000004"/>
    <n v="52547.109999999993"/>
    <n v="83824.72"/>
    <n v="260151.00999999998"/>
    <n v="73031.56"/>
    <n v="47787.88"/>
    <n v="68759.389999999985"/>
    <n v="70572.179999999993"/>
    <n v="278672.17000000004"/>
    <n v="74181.240000000005"/>
    <n v="50980.51"/>
    <n v="64488.2"/>
    <n v="89022.22"/>
    <n v="255019.66"/>
    <n v="71514.87"/>
    <n v="42605.85"/>
    <n v="54392.31"/>
    <n v="86506.63"/>
    <n v="200026.05"/>
    <n v="49724.85"/>
    <n v="26722.43"/>
    <n v="46413.57"/>
    <n v="77165.2"/>
    <n v="250214.3"/>
    <n v="60482.31"/>
    <n v="45035.48"/>
    <n v="55754.93"/>
    <n v="88941.58"/>
    <n v="219429.49"/>
    <n v="46977"/>
    <n v="56038.080000000002"/>
    <n v="36527.82"/>
    <n v="79886.59"/>
    <n v="240097.13"/>
    <n v="70957.179999999993"/>
    <n v="42572.25"/>
    <n v="49225.120000000003"/>
    <n v="77342.58"/>
    <n v="207620.56"/>
    <n v="59390.38"/>
    <n v="38604.58"/>
    <n v="42606.55"/>
    <n v="67019.05"/>
    <n v="202996.92"/>
    <n v="59572.87"/>
    <n v="35000.35"/>
    <n v="41620.949999999997"/>
    <n v="66802.75"/>
    <n v="166066.31"/>
    <n v="59718.96"/>
    <n v="24199.55"/>
    <n v="30392.25"/>
    <n v="51755.55"/>
    <n v="186718.49"/>
    <n v="50814.7"/>
    <n v="26409.35"/>
    <n v="34476.9"/>
    <n v="75017.539999999994"/>
    <n v="134683.34"/>
    <n v="38862.19"/>
    <n v="16601.849999999999"/>
    <n v="30557.34"/>
    <n v="48661.96"/>
    <n v="133186.88"/>
    <n v="38724.050000000003"/>
    <n v="22086.52"/>
    <n v="29377.81"/>
    <n v="42998.5"/>
    <n v="119918.88"/>
    <n v="32848.54"/>
    <n v="19990.64"/>
    <n v="26815.51"/>
    <n v="40264.19"/>
    <n v="131105.29999999999"/>
    <n v="38275.24"/>
    <n v="23353.14"/>
    <n v="28455.01"/>
    <n v="41021.910000000003"/>
    <n v="119735.03"/>
    <n v="35697.54"/>
    <n v="18736.96"/>
    <n v="26158.11"/>
    <n v="39142.42"/>
    <n v="100863.94"/>
    <n v="28560.26"/>
    <n v="21526.33"/>
    <n v="23562.87"/>
    <n v="27214.48"/>
    <n v="87627.94"/>
    <n v="26111.71"/>
    <n v="15125.41"/>
    <n v="19255.939999999999"/>
    <n v="27134.880000000001"/>
    <n v="82290.14"/>
    <n v="20993.84"/>
    <n v="15715.92"/>
    <n v="18598.93"/>
    <n v="26981.45"/>
    <n v="80479.429999999993"/>
    <n v="23013.599999999999"/>
    <n v="13275.75"/>
    <n v="19650.72"/>
    <n v="24539.360000000001"/>
    <n v="82328.91"/>
    <n v="27748.81"/>
    <n v="14361.75"/>
    <n v="15063.81"/>
    <n v="25154.54"/>
    <n v="68047.89"/>
    <n v="19220.57"/>
    <n v="8505.26"/>
    <n v="16050.88"/>
    <n v="24271.18"/>
    <n v="67322.960000000006"/>
    <n v="18793.89"/>
    <n v="9927.6"/>
    <n v="8958.01"/>
    <n v="29643.46"/>
    <n v="64131.6"/>
    <n v="18452.72"/>
    <n v="15397.46"/>
    <n v="13357.73"/>
    <n v="16923.689999999999"/>
    <n v="66746.929999999993"/>
    <n v="21083.45"/>
    <n v="10132.68"/>
    <n v="15721.12"/>
    <n v="19809.68"/>
    <n v="50333.25"/>
    <n v="15063.78"/>
    <n v="11056.74"/>
    <n v="7869.29"/>
    <n v="16343.44"/>
    <n v="52618.64"/>
    <n v="13770.25"/>
    <n v="14237.7"/>
    <n v="3833.48"/>
    <n v="20777.21"/>
    <n v="75274.91"/>
    <n v="17599.04"/>
    <n v="13447.72"/>
    <n v="15052.49"/>
    <n v="29175.66"/>
    <n v="7261.95"/>
    <n v="7261.95"/>
    <m/>
    <m/>
    <m/>
    <m/>
    <m/>
    <m/>
    <m/>
    <m/>
    <m/>
    <m/>
    <m/>
    <m/>
    <m/>
    <m/>
    <m/>
    <m/>
    <m/>
    <m/>
    <m/>
    <m/>
  </r>
  <r>
    <x v="89"/>
    <d v="2005-04-01T00:00:00"/>
    <x v="84"/>
    <m/>
    <m/>
    <m/>
    <n v="3544.84"/>
    <x v="84"/>
    <n v="386.4"/>
    <n v="1898.6"/>
    <n v="3089.45"/>
    <n v="4255.1600000000008"/>
    <x v="81"/>
    <n v="4522.9799999999996"/>
    <n v="1572.27"/>
    <n v="3228.68"/>
    <n v="4889.99"/>
    <x v="81"/>
    <n v="4040.26"/>
    <n v="1390.34"/>
    <n v="3492.65"/>
    <n v="3806.88"/>
    <x v="81"/>
    <n v="3415.3"/>
    <n v="1232.0700000000002"/>
    <n v="3690.26"/>
    <n v="3142.37"/>
    <x v="78"/>
    <n v="3493.49"/>
    <n v="1579.13"/>
    <n v="3363.22"/>
    <n v="3921.12"/>
    <n v="11261.81"/>
    <n v="2688.49"/>
    <n v="1456.49"/>
    <n v="3119.34"/>
    <n v="3997.49"/>
    <n v="14097.580000000002"/>
    <n v="3901.52"/>
    <n v="1904.7"/>
    <n v="3864.14"/>
    <n v="4427.22"/>
    <n v="15840.51"/>
    <n v="3955"/>
    <n v="2941.54"/>
    <n v="3892.98"/>
    <n v="5050.99"/>
    <n v="13937.84"/>
    <n v="4206.2299999999996"/>
    <n v="1414.28"/>
    <n v="3035.48"/>
    <n v="5281.85"/>
    <n v="13572.16"/>
    <n v="4329.78"/>
    <n v="1567.3"/>
    <n v="2861.04"/>
    <n v="4814.04"/>
    <n v="13824.23"/>
    <n v="2969.4"/>
    <n v="2236.5700000000002"/>
    <n v="3808.35"/>
    <n v="4809.91"/>
    <n v="16669.940000000002"/>
    <n v="4452.63"/>
    <n v="1606.71"/>
    <n v="4632.8100000000004"/>
    <n v="5977.79"/>
    <n v="18515.21"/>
    <n v="5832.19"/>
    <n v="2743.72"/>
    <n v="4851.7"/>
    <n v="5087.6000000000004"/>
    <n v="5130.16"/>
    <n v="5130.1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0"/>
    <d v="2004-10-01T00:00:00"/>
    <x v="85"/>
    <m/>
    <m/>
    <m/>
    <n v="34255.269999999997"/>
    <x v="85"/>
    <n v="23509.71"/>
    <n v="15127.17"/>
    <n v="16341.499999999998"/>
    <n v="32259.08"/>
    <x v="82"/>
    <n v="21809.759999999998"/>
    <n v="13101.48"/>
    <n v="16415.63"/>
    <n v="32499.88"/>
    <x v="82"/>
    <n v="25564.14"/>
    <n v="14597.31"/>
    <n v="20462.54"/>
    <n v="33445.089999999997"/>
    <x v="82"/>
    <n v="21964.32"/>
    <n v="15266.86"/>
    <n v="17720.849999999999"/>
    <n v="31731.14"/>
    <x v="79"/>
    <n v="20234.269999999997"/>
    <n v="10098.130000000001"/>
    <n v="13826.89"/>
    <n v="29280.09"/>
    <n v="59212.299999999996"/>
    <n v="17242.82"/>
    <n v="10171.56"/>
    <n v="10441.130000000001"/>
    <n v="21356.79"/>
    <n v="40992.979999999996"/>
    <n v="12335.54"/>
    <n v="4779.32"/>
    <n v="7330.96"/>
    <n v="16547.16"/>
    <n v="39274.759999999995"/>
    <n v="11515.07"/>
    <n v="5275.62"/>
    <n v="7063.98"/>
    <n v="15420.09"/>
    <n v="38720.01"/>
    <n v="9842.2800000000007"/>
    <n v="5246.15"/>
    <n v="7216.51"/>
    <n v="16415.07"/>
    <n v="45807.44"/>
    <n v="12334.91"/>
    <n v="10311.14"/>
    <n v="4572.96"/>
    <n v="18588.43"/>
    <n v="49445.41"/>
    <n v="14692.65"/>
    <n v="6638.38"/>
    <n v="9605.19"/>
    <n v="18509.189999999999"/>
    <n v="48057.590000000004"/>
    <n v="16421.650000000001"/>
    <n v="6086.01"/>
    <n v="8246.98"/>
    <n v="17302.95"/>
    <n v="44417.94"/>
    <n v="12589.64"/>
    <n v="6074.46"/>
    <n v="8587.5300000000007"/>
    <n v="17166.310000000001"/>
    <n v="27972.84"/>
    <n v="13335.7"/>
    <n v="5838.28"/>
    <n v="8798.86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1"/>
    <d v="2010-01-01T00:00:00"/>
    <x v="86"/>
    <m/>
    <m/>
    <m/>
    <n v="15467.87"/>
    <x v="86"/>
    <n v="14489.72"/>
    <n v="8740.69"/>
    <n v="9003.5399999999991"/>
    <n v="15909.039999999999"/>
    <x v="83"/>
    <n v="13691.37"/>
    <n v="7008.05"/>
    <n v="10622.22"/>
    <n v="17546.55"/>
    <x v="83"/>
    <n v="12258.68"/>
    <n v="5079.83"/>
    <n v="10112.549999999999"/>
    <n v="16968.77"/>
    <x v="83"/>
    <n v="12594.68"/>
    <n v="7542.64"/>
    <n v="10796.449999999999"/>
    <n v="16738.82"/>
    <x v="80"/>
    <n v="10287.689999999999"/>
    <n v="4844.0700000000006"/>
    <n v="6567.33"/>
    <n v="13817.93"/>
    <n v="31481.45"/>
    <n v="8014.37"/>
    <n v="3361.3999999999996"/>
    <n v="7328.58"/>
    <n v="12777.100000000002"/>
    <n v="42567.91"/>
    <n v="12071.64"/>
    <n v="14683.97"/>
    <n v="1240.82"/>
    <n v="14571.48"/>
    <n v="30578.239999999998"/>
    <n v="11210.64"/>
    <n v="4424.9799999999996"/>
    <n v="6575.8"/>
    <n v="8366.82"/>
    <n v="3343.6899999999996"/>
    <n v="2987.95"/>
    <n v="355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2"/>
    <d v="2014-01-01T00:00:00"/>
    <x v="87"/>
    <m/>
    <m/>
    <m/>
    <n v="21987.279999999999"/>
    <x v="87"/>
    <n v="17534.86"/>
    <n v="9803.43"/>
    <n v="18091.57"/>
    <n v="4594.3099999999995"/>
    <x v="84"/>
    <n v="3190.11"/>
    <n v="7363.65"/>
    <n v="411.88"/>
    <n v="13839.77"/>
    <x v="84"/>
    <n v="8299.69"/>
    <n v="27611.97"/>
    <n v="319.06"/>
    <n v="2295.7399999999998"/>
    <x v="84"/>
    <n v="6888.56"/>
    <n v="5066.3899999999994"/>
    <n v="10056.41"/>
    <n v="11011.21"/>
    <x v="81"/>
    <n v="9299.43"/>
    <n v="5318.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3"/>
    <d v="2011-01-01T00:00:00"/>
    <x v="88"/>
    <m/>
    <m/>
    <m/>
    <n v="9263.42"/>
    <x v="88"/>
    <n v="5504.59"/>
    <n v="4076.99"/>
    <n v="2266.0399999999995"/>
    <n v="8390.76"/>
    <x v="85"/>
    <n v="3606.47"/>
    <n v="1436.12"/>
    <n v="3717.28"/>
    <n v="7483.28"/>
    <x v="85"/>
    <n v="3565.73"/>
    <n v="1106.1400000000001"/>
    <n v="1045.3800000000001"/>
    <n v="5048.0499999999993"/>
    <x v="85"/>
    <n v="1471.32"/>
    <n v="503.48"/>
    <n v="1292.46"/>
    <n v="1599.78"/>
    <x v="82"/>
    <n v="910.5"/>
    <n v="322.84000000000003"/>
    <n v="979.96000000000015"/>
    <n v="827.58"/>
    <n v="3819.8"/>
    <n v="507.53999999999996"/>
    <n v="399.12"/>
    <n v="975.26"/>
    <n v="1937.88"/>
    <n v="3854.62"/>
    <n v="984.54"/>
    <n v="172.54"/>
    <n v="1030.8599999999999"/>
    <n v="1666.68"/>
    <n v="757.68"/>
    <n v="695.28"/>
    <n v="62.4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4"/>
    <d v="1998-01-01T00:00:00"/>
    <x v="89"/>
    <m/>
    <m/>
    <m/>
    <n v="89005.57"/>
    <x v="89"/>
    <n v="66123.759999999995"/>
    <n v="39195.83"/>
    <n v="50876.700000000004"/>
    <n v="91778.96"/>
    <x v="86"/>
    <n v="68074.930000000008"/>
    <n v="39641.35"/>
    <n v="48257.93"/>
    <n v="84624.33"/>
    <x v="86"/>
    <n v="64676.71"/>
    <n v="36936.410000000003"/>
    <n v="48332.34"/>
    <n v="84684.46"/>
    <x v="86"/>
    <n v="61715.43"/>
    <n v="42817.880000000005"/>
    <n v="48197.31"/>
    <n v="84653.52"/>
    <x v="83"/>
    <n v="71061.55"/>
    <n v="36194.06"/>
    <n v="51981.79"/>
    <n v="79672.810000000012"/>
    <n v="235712.61000000004"/>
    <n v="59958.01"/>
    <n v="47856.69"/>
    <n v="47964.070000000007"/>
    <n v="79933.840000000011"/>
    <n v="229103.98000000004"/>
    <n v="65919.63"/>
    <n v="42902.51"/>
    <n v="46200.7"/>
    <n v="74081.14"/>
    <n v="193997.23"/>
    <n v="56909.3"/>
    <n v="37185.61"/>
    <n v="39132.730000000003"/>
    <n v="60769.59"/>
    <n v="146459.46"/>
    <n v="36556.03"/>
    <n v="27850.2"/>
    <n v="30008.44"/>
    <n v="52044.79"/>
    <n v="167998.11"/>
    <n v="40497.17"/>
    <n v="25461.03"/>
    <n v="37814.21"/>
    <n v="64225.7"/>
    <n v="172263.84000000003"/>
    <n v="40784.94"/>
    <n v="33806.57"/>
    <n v="36230.32"/>
    <n v="61442.01"/>
    <n v="161697.62"/>
    <n v="49128.66"/>
    <n v="23472.47"/>
    <n v="31513.72"/>
    <n v="57582.77"/>
    <n v="147601.22999999998"/>
    <n v="43938.16"/>
    <n v="26820.01"/>
    <n v="35411.32"/>
    <n v="41431.74"/>
    <n v="92980.37"/>
    <n v="24656.45"/>
    <n v="17437.7"/>
    <n v="18746.91"/>
    <n v="32139.31"/>
    <n v="86599.52"/>
    <n v="22506.12"/>
    <n v="15713.46"/>
    <n v="17922.66"/>
    <n v="30457.279999999999"/>
    <n v="83324.94"/>
    <n v="22495.55"/>
    <n v="10605.42"/>
    <n v="20045.27"/>
    <n v="30178.7"/>
    <n v="87389.86"/>
    <n v="22209.3"/>
    <n v="17672.25"/>
    <n v="18534.27"/>
    <n v="28974.04"/>
    <n v="83880.53"/>
    <n v="22249.88"/>
    <n v="13651.28"/>
    <n v="19461.759999999998"/>
    <n v="28517.61"/>
    <n v="76192.02"/>
    <n v="22268.63"/>
    <n v="15883.93"/>
    <n v="14688.42"/>
    <n v="23351.040000000001"/>
    <n v="26334.53"/>
    <n v="15869.78"/>
    <n v="8104.56"/>
    <n v="2292.44"/>
    <n v="67.75"/>
    <n v="55.75"/>
    <n v="32"/>
    <n v="23.75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5"/>
    <d v="2002-01-01T00:00:00"/>
    <x v="90"/>
    <m/>
    <m/>
    <m/>
    <n v="46138.35"/>
    <x v="90"/>
    <n v="43723.93"/>
    <n v="22607.3"/>
    <n v="37889.35"/>
    <n v="46932.75"/>
    <x v="87"/>
    <n v="42481.9"/>
    <n v="30515.9"/>
    <n v="47473.9"/>
    <n v="44901.4"/>
    <x v="87"/>
    <n v="42470.95"/>
    <n v="28399.75"/>
    <n v="37052.85"/>
    <n v="62019.349999999991"/>
    <x v="87"/>
    <n v="48818.8"/>
    <n v="24128.2"/>
    <n v="31240.050000000003"/>
    <n v="42959.750000000007"/>
    <x v="84"/>
    <n v="40970.949999999997"/>
    <n v="30416.3"/>
    <n v="30599.45"/>
    <n v="36978"/>
    <n v="120335.05"/>
    <n v="35491.85"/>
    <n v="23066.7"/>
    <n v="24072.799999999996"/>
    <n v="37703.699999999997"/>
    <n v="130312.05"/>
    <n v="32589.85"/>
    <n v="27391.25"/>
    <n v="30220.5"/>
    <n v="40110.449999999997"/>
    <n v="109228.45"/>
    <n v="29927.1"/>
    <n v="19521.55"/>
    <n v="22874.3"/>
    <n v="36905.5"/>
    <n v="107983"/>
    <n v="28767.15"/>
    <n v="20614.25"/>
    <n v="22366.9"/>
    <n v="36234.699999999997"/>
    <n v="113634.2"/>
    <n v="27747.5"/>
    <n v="20033.150000000001"/>
    <n v="29138.25"/>
    <n v="36715.300000000003"/>
    <n v="124845.95"/>
    <n v="31377"/>
    <n v="22572.2"/>
    <n v="29587.55"/>
    <n v="41309.199999999997"/>
    <n v="91911.950000000012"/>
    <n v="22474.05"/>
    <n v="19513.75"/>
    <n v="21946.55"/>
    <n v="27977.599999999999"/>
    <n v="104750.2"/>
    <n v="27920.25"/>
    <n v="20167.349999999999"/>
    <n v="25607.3"/>
    <n v="31055.3"/>
    <n v="99368.55"/>
    <n v="29212.85"/>
    <n v="14868.1"/>
    <n v="25080.1"/>
    <n v="30207.5"/>
    <n v="88715.35"/>
    <n v="24816.15"/>
    <n v="16351.7"/>
    <n v="20735.2"/>
    <n v="26812.3"/>
    <n v="93056.36"/>
    <n v="19762.900000000001"/>
    <n v="22439"/>
    <n v="23888.6"/>
    <n v="26965.86"/>
    <n v="36973.870000000003"/>
    <n v="23336.46"/>
    <n v="13637.41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6"/>
    <d v="1991-10-01T00:00:00"/>
    <x v="91"/>
    <m/>
    <m/>
    <m/>
    <n v="477.19"/>
    <x v="91"/>
    <n v="786.49"/>
    <n v="1376.76"/>
    <n v="268.31"/>
    <n v="430.01"/>
    <x v="88"/>
    <n v="285.04000000000002"/>
    <n v="651"/>
    <n v="1144.6400000000001"/>
    <n v="544.6"/>
    <x v="88"/>
    <n v="996.1"/>
    <n v="646.24"/>
    <n v="751.59"/>
    <n v="1216.32"/>
    <x v="88"/>
    <n v="1243.9000000000001"/>
    <n v="1276.8"/>
    <n v="77"/>
    <n v="1225.3499999999999"/>
    <x v="85"/>
    <n v="50.89"/>
    <n v="26.6"/>
    <n v="67.06"/>
    <n v="237.65"/>
    <n v="808.64"/>
    <n v="313.81"/>
    <n v="18.689999999999998"/>
    <n v="31.85"/>
    <n v="444.28999999999996"/>
    <n v="307.37"/>
    <n v="67.2"/>
    <n v="0"/>
    <n v="136.78"/>
    <n v="103.39"/>
    <n v="111.50999999999999"/>
    <n v="39.270000000000003"/>
    <n v="0"/>
    <n v="0"/>
    <n v="72.239999999999995"/>
    <n v="303.52"/>
    <n v="33.6"/>
    <n v="42"/>
    <n v="64.19"/>
    <n v="163.72999999999999"/>
    <n v="244.93"/>
    <n v="116.2"/>
    <n v="0"/>
    <n v="21.84"/>
    <n v="106.89"/>
    <n v="260.75"/>
    <n v="63"/>
    <n v="0"/>
    <n v="0"/>
    <n v="197.75"/>
    <n v="370.72"/>
    <n v="19.739999999999998"/>
    <n v="0"/>
    <n v="33.6"/>
    <n v="317.38"/>
    <n v="403.20000000000005"/>
    <n v="60.9"/>
    <n v="0"/>
    <n v="21"/>
    <n v="321.3"/>
    <n v="417.9"/>
    <n v="82.6"/>
    <n v="4.55"/>
    <n v="21"/>
    <n v="309.75"/>
    <n v="644.25"/>
    <n v="120.75"/>
    <n v="25.5"/>
    <n v="83.25"/>
    <n v="414.75"/>
    <n v="1119.6500000000001"/>
    <n v="126.5"/>
    <n v="25.05"/>
    <n v="54.25"/>
    <n v="913.85"/>
    <n v="737.5"/>
    <n v="548"/>
    <n v="0"/>
    <n v="56.5"/>
    <n v="133"/>
    <n v="208"/>
    <n v="110.5"/>
    <n v="3.75"/>
    <n v="3.75"/>
    <n v="90"/>
    <n v="124.55"/>
    <n v="3.75"/>
    <n v="0"/>
    <n v="8.3000000000000007"/>
    <n v="112.5"/>
    <n v="144.12"/>
    <n v="23.87"/>
    <n v="0"/>
    <n v="7"/>
    <n v="113.25"/>
    <n v="39"/>
    <n v="28.75"/>
    <n v="10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7"/>
    <d v="2008-07-01T00:00:00"/>
    <x v="1"/>
    <m/>
    <m/>
    <m/>
    <n v="0"/>
    <x v="1"/>
    <m/>
    <m/>
    <m/>
    <m/>
    <x v="1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8"/>
    <d v="2010-01-01T00:00:00"/>
    <x v="92"/>
    <m/>
    <m/>
    <m/>
    <n v="1130.7"/>
    <x v="92"/>
    <n v="752.79"/>
    <n v="229.39"/>
    <n v="369.11"/>
    <n v="140"/>
    <x v="89"/>
    <n v="63.7"/>
    <n v="0"/>
    <n v="0"/>
    <n v="598.71"/>
    <x v="89"/>
    <n v="1016.96"/>
    <n v="0"/>
    <n v="0"/>
    <n v="0"/>
    <x v="89"/>
    <n v="0"/>
    <n v="0"/>
    <n v="628.04"/>
    <n v="949.2"/>
    <x v="86"/>
    <n v="739.06"/>
    <n v="319.62"/>
    <n v="978.32"/>
    <n v="385.35"/>
    <n v="2184.4899999999998"/>
    <n v="401.1"/>
    <n v="102.55"/>
    <n v="550.48"/>
    <n v="1130.3599999999999"/>
    <n v="3525.62"/>
    <n v="1099.56"/>
    <n v="413.84"/>
    <n v="977.83"/>
    <n v="1034.3900000000001"/>
    <n v="2790.83"/>
    <n v="772.17"/>
    <n v="364.35"/>
    <n v="63.77"/>
    <n v="1590.54"/>
    <n v="1158.8499999999999"/>
    <n v="953.12"/>
    <n v="205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9"/>
    <d v="2011-07-01T00:00:00"/>
    <x v="93"/>
    <m/>
    <m/>
    <m/>
    <n v="41087.86"/>
    <x v="93"/>
    <n v="33306.07"/>
    <n v="27475.279999999999"/>
    <n v="33141.78"/>
    <n v="42389.34"/>
    <x v="90"/>
    <n v="40161.03"/>
    <n v="36561.699999999997"/>
    <n v="29422.47"/>
    <n v="45927.07"/>
    <x v="90"/>
    <n v="35352.870000000003"/>
    <n v="35766.639999999999"/>
    <n v="31359.86"/>
    <n v="47783.33"/>
    <x v="90"/>
    <n v="35997.43"/>
    <n v="34845.439999999995"/>
    <n v="32921.49"/>
    <n v="40547.78"/>
    <x v="87"/>
    <n v="34670.79"/>
    <n v="37687.090000000004"/>
    <n v="31722.32"/>
    <n v="42017.43"/>
    <n v="150386.53"/>
    <n v="38580.43"/>
    <n v="35021.700000000004"/>
    <n v="34102.53"/>
    <n v="42681.87"/>
    <n v="133181.58000000002"/>
    <n v="32821.39"/>
    <n v="34504.68"/>
    <n v="29406.23"/>
    <n v="36449.279999999999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0"/>
    <d v="2010-07-01T00:00:00"/>
    <x v="94"/>
    <m/>
    <m/>
    <m/>
    <n v="665.85"/>
    <x v="94"/>
    <n v="617.65"/>
    <n v="318.85000000000002"/>
    <n v="83.199999999999989"/>
    <n v="329.95"/>
    <x v="91"/>
    <n v="257.64999999999998"/>
    <n v="63.25"/>
    <n v="0"/>
    <n v="162.75"/>
    <x v="91"/>
    <n v="148.5"/>
    <n v="0"/>
    <n v="72.25"/>
    <n v="215.95"/>
    <x v="91"/>
    <n v="143"/>
    <n v="0"/>
    <n v="70.25"/>
    <n v="199.25"/>
    <x v="88"/>
    <n v="147.1"/>
    <n v="0"/>
    <n v="68.25"/>
    <n v="154.5"/>
    <n v="359"/>
    <n v="150.5"/>
    <n v="0"/>
    <n v="208.5"/>
    <n v="0"/>
    <n v="396.25"/>
    <n v="163.75"/>
    <n v="6.25"/>
    <n v="50"/>
    <n v="176.25"/>
    <n v="397"/>
    <n v="110"/>
    <n v="0"/>
    <n v="157"/>
    <n v="1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1"/>
    <d v="2002-10-01T00:00:00"/>
    <x v="95"/>
    <m/>
    <m/>
    <m/>
    <n v="3997.76"/>
    <x v="95"/>
    <n v="4644.2"/>
    <n v="2708.65"/>
    <n v="4190.5999999999995"/>
    <n v="4654.5"/>
    <x v="92"/>
    <n v="4591.2000000000007"/>
    <n v="3005.55"/>
    <n v="4196.75"/>
    <n v="5213.75"/>
    <x v="92"/>
    <n v="4684.75"/>
    <n v="2527.1"/>
    <n v="3559.4"/>
    <n v="4135.95"/>
    <x v="92"/>
    <n v="5437"/>
    <n v="3097.75"/>
    <n v="5479.7"/>
    <n v="6002.8"/>
    <x v="89"/>
    <n v="5837.35"/>
    <n v="2611.1999999999998"/>
    <n v="3777.2999999999997"/>
    <n v="4878.3499999999995"/>
    <n v="17879.5"/>
    <n v="4517.8"/>
    <n v="3446.65"/>
    <n v="4273.6000000000004"/>
    <n v="5641.45"/>
    <n v="16221.449999999999"/>
    <n v="4724.05"/>
    <n v="3155.25"/>
    <n v="4205"/>
    <n v="4137.1499999999996"/>
    <n v="15971.349999999999"/>
    <n v="5296.5"/>
    <n v="2966.75"/>
    <n v="4022.55"/>
    <n v="3685.55"/>
    <n v="15629.45"/>
    <n v="4192"/>
    <n v="3181.5"/>
    <n v="3579.6"/>
    <n v="4676.3500000000004"/>
    <n v="18750.75"/>
    <n v="4844.05"/>
    <n v="3210.8"/>
    <n v="4000.05"/>
    <n v="6695.85"/>
    <n v="22723.4"/>
    <n v="6207.75"/>
    <n v="4488.8"/>
    <n v="5768.7"/>
    <n v="6258.15"/>
    <n v="24768.7"/>
    <n v="6003.85"/>
    <n v="5137.45"/>
    <n v="6411.7"/>
    <n v="7215.7"/>
    <n v="19701.599999999999"/>
    <n v="5368.45"/>
    <n v="4969.95"/>
    <n v="3723.6"/>
    <n v="5639.6"/>
    <n v="18912"/>
    <n v="5788.8"/>
    <n v="5035.55"/>
    <n v="3570.3"/>
    <n v="4517.3500000000004"/>
    <n v="17770.150000000001"/>
    <n v="4969.25"/>
    <n v="3471.8"/>
    <n v="3725.35"/>
    <n v="5603.75"/>
    <n v="10867.5"/>
    <n v="4765.8999999999996"/>
    <n v="3875.4"/>
    <n v="2226.1999999999998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2"/>
    <d v="2008-01-01T00:00:00"/>
    <x v="96"/>
    <m/>
    <m/>
    <m/>
    <n v="17654.7"/>
    <x v="96"/>
    <n v="13390.44"/>
    <n v="5185.8100000000004"/>
    <n v="10568.04"/>
    <n v="16849.07"/>
    <x v="93"/>
    <n v="13431.81"/>
    <n v="6639.36"/>
    <n v="9793.49"/>
    <n v="17335.919999999998"/>
    <x v="93"/>
    <n v="12997.88"/>
    <n v="7330.75"/>
    <n v="12374.529999999999"/>
    <n v="18191.810000000001"/>
    <x v="93"/>
    <n v="14023.66"/>
    <n v="9008.369999999999"/>
    <n v="11475.24"/>
    <n v="15761.83"/>
    <x v="90"/>
    <n v="12577.599999999999"/>
    <n v="7357.1399999999994"/>
    <n v="10157.629999999999"/>
    <n v="19009.689999999999"/>
    <n v="52299.94"/>
    <n v="10187.73"/>
    <n v="7868.63"/>
    <n v="14535.5"/>
    <n v="19708.080000000002"/>
    <n v="57167.039999999994"/>
    <n v="16435.3"/>
    <n v="11064.13"/>
    <n v="11797.24"/>
    <n v="17870.37"/>
    <n v="48364.61"/>
    <n v="13937"/>
    <n v="6651.19"/>
    <n v="11360.72"/>
    <n v="16415.7"/>
    <n v="58299.22"/>
    <n v="12099.5"/>
    <n v="6739.39"/>
    <n v="11976.44"/>
    <n v="27483.89"/>
    <n v="50297.729999999996"/>
    <n v="4811.9399999999996"/>
    <n v="10387.93"/>
    <n v="14915.6"/>
    <n v="20182.259999999998"/>
    <n v="27611.57"/>
    <n v="18225.62"/>
    <n v="9385.95000000000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3"/>
    <d v="2016-07-01T00:00:00"/>
    <x v="97"/>
    <m/>
    <m/>
    <m/>
    <n v="8569.75"/>
    <x v="97"/>
    <n v="7635.04"/>
    <n v="3760.54"/>
    <n v="7681.45"/>
    <n v="10305.19"/>
    <x v="94"/>
    <n v="8185.52"/>
    <n v="2913.05"/>
    <n v="6344.73"/>
    <n v="0"/>
    <x v="60"/>
    <n v="0"/>
    <n v="0"/>
    <n v="0"/>
    <n v="0"/>
    <x v="69"/>
    <n v="0"/>
    <n v="0"/>
    <n v="0"/>
    <n v="0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</r>
  <r>
    <x v="104"/>
    <d v="2000-01-01T00:00:00"/>
    <x v="98"/>
    <m/>
    <m/>
    <m/>
    <n v="18342.45"/>
    <x v="98"/>
    <n v="16654.47"/>
    <n v="13620.600000000002"/>
    <n v="21124.81"/>
    <n v="19442.079999999998"/>
    <x v="95"/>
    <n v="15991.009999999998"/>
    <n v="11175.5"/>
    <n v="19550.79"/>
    <n v="24858.05"/>
    <x v="94"/>
    <n v="19664.82"/>
    <n v="10556.98"/>
    <n v="22247.749999999996"/>
    <n v="21184.03"/>
    <x v="94"/>
    <n v="11018.07"/>
    <n v="11782.89"/>
    <n v="16130.45"/>
    <n v="22501.920000000002"/>
    <x v="91"/>
    <n v="18145.61"/>
    <n v="12367.67"/>
    <n v="17798.690000000002"/>
    <n v="23995.789999999997"/>
    <n v="66701.320000000007"/>
    <n v="19284.86"/>
    <n v="10191.02"/>
    <n v="16198.14"/>
    <n v="21027.3"/>
    <n v="73367.210000000021"/>
    <n v="24402.700000000008"/>
    <n v="10173.17"/>
    <n v="16930.55"/>
    <n v="21860.79"/>
    <n v="67925.55"/>
    <n v="21519.26"/>
    <n v="9051.7000000000007"/>
    <n v="16190.86"/>
    <n v="21163.73"/>
    <n v="67319.28"/>
    <n v="19659.57"/>
    <n v="10426.08"/>
    <n v="17061.52"/>
    <n v="20172.11"/>
    <n v="71089.97"/>
    <n v="15844.78"/>
    <n v="11346.44"/>
    <n v="15917.44"/>
    <n v="27981.31"/>
    <n v="57977.350000000006"/>
    <n v="18367.79"/>
    <n v="10255.209999999999"/>
    <n v="12561.3"/>
    <n v="16793.05"/>
    <n v="49585.7"/>
    <n v="13801.8"/>
    <n v="8063.05"/>
    <n v="12364.9"/>
    <n v="15355.95"/>
    <n v="45065.649999999994"/>
    <n v="12345.15"/>
    <n v="7306.2"/>
    <n v="10612.1"/>
    <n v="14802.2"/>
    <n v="43861.05"/>
    <n v="12382.15"/>
    <n v="7285.05"/>
    <n v="10799.35"/>
    <n v="13394.5"/>
    <n v="52178.85"/>
    <n v="11420.9"/>
    <n v="16238.15"/>
    <n v="10606.8"/>
    <n v="13913"/>
    <n v="33051.589999999997"/>
    <n v="9793.85"/>
    <n v="4371.3"/>
    <n v="7839.4"/>
    <n v="11047.04"/>
    <n v="37340.43"/>
    <n v="8787.84"/>
    <n v="9284.65"/>
    <n v="9218.7800000000007"/>
    <n v="10049.16"/>
    <n v="31115.42"/>
    <n v="7946.95"/>
    <n v="5125.82"/>
    <n v="7982.62"/>
    <n v="10060.030000000001"/>
    <n v="12198.84"/>
    <n v="8080.55"/>
    <n v="4118.29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5"/>
    <d v="2012-01-01T00:00:00"/>
    <x v="99"/>
    <m/>
    <m/>
    <m/>
    <n v="2251.5"/>
    <x v="99"/>
    <n v="1763.85"/>
    <n v="817.7"/>
    <n v="2299.0500000000002"/>
    <n v="5664.45"/>
    <x v="96"/>
    <n v="0"/>
    <n v="1559.6"/>
    <n v="2663.8"/>
    <n v="3586.8"/>
    <x v="95"/>
    <n v="2284.4"/>
    <n v="925.1"/>
    <n v="1948.35"/>
    <n v="3360.95"/>
    <x v="95"/>
    <n v="3048.25"/>
    <n v="1899.9"/>
    <n v="1961.05"/>
    <n v="2983.1"/>
    <x v="92"/>
    <n v="2444.6"/>
    <n v="655.75"/>
    <n v="1603.55"/>
    <n v="2542.35"/>
    <n v="6076.5"/>
    <n v="1596.2"/>
    <n v="738.45"/>
    <n v="1370.3"/>
    <n v="2371.5500000000002"/>
    <n v="2491.0500000000002"/>
    <n v="1764"/>
    <n v="727.05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6"/>
    <d v="1985-04-01T00:00:00"/>
    <x v="100"/>
    <m/>
    <m/>
    <m/>
    <n v="50539.18"/>
    <x v="100"/>
    <n v="44965.36"/>
    <n v="38106.699999999997"/>
    <n v="42099.4"/>
    <n v="51071.09"/>
    <x v="97"/>
    <n v="42386.119999999995"/>
    <n v="33927.599999999999"/>
    <n v="48657.35"/>
    <n v="51507.26"/>
    <x v="96"/>
    <n v="54649"/>
    <n v="41738.129999999997"/>
    <n v="52401.58"/>
    <n v="61738.53"/>
    <x v="96"/>
    <n v="47254.27"/>
    <n v="35865.340000000004"/>
    <n v="47658.52"/>
    <n v="51670.780000000006"/>
    <x v="93"/>
    <n v="48124.44"/>
    <n v="33505.08"/>
    <n v="39474.820000000007"/>
    <n v="42466.130000000005"/>
    <n v="159783.67999999999"/>
    <n v="39552.800000000003"/>
    <n v="31256.75"/>
    <n v="40519.85"/>
    <n v="48454.28"/>
    <n v="157818.15"/>
    <n v="43754.619999999995"/>
    <n v="32563.09"/>
    <n v="36243.97"/>
    <n v="45256.47"/>
    <n v="167428.52000000002"/>
    <n v="44903.25"/>
    <n v="33331.9"/>
    <n v="44554.23"/>
    <n v="44639.14"/>
    <n v="142097.90000000002"/>
    <n v="42222.53"/>
    <n v="29423.8"/>
    <n v="32361.77"/>
    <n v="38089.800000000003"/>
    <n v="177683.38"/>
    <n v="38223.43"/>
    <n v="38523.589999999997"/>
    <n v="43326.92"/>
    <n v="57609.440000000002"/>
    <n v="159415.54999999999"/>
    <n v="42964.6"/>
    <n v="33337.57"/>
    <n v="39455.22"/>
    <n v="43658.16"/>
    <n v="151380.53"/>
    <n v="39600.26"/>
    <n v="33697.58"/>
    <n v="37667.279999999999"/>
    <n v="40415.410000000003"/>
    <n v="145397"/>
    <n v="36000.720000000001"/>
    <n v="28272.3"/>
    <n v="30138.639999999999"/>
    <n v="50985.34"/>
    <n v="137161.22"/>
    <n v="34640.199999999997"/>
    <n v="24691.24"/>
    <n v="44458.12"/>
    <n v="33371.660000000003"/>
    <n v="111356.63"/>
    <n v="32075.119999999999"/>
    <n v="22642.83"/>
    <n v="18657.8"/>
    <n v="37980.879999999997"/>
    <n v="97253.58"/>
    <n v="19561.29"/>
    <n v="25821.040000000001"/>
    <n v="19495.349999999999"/>
    <n v="32375.9"/>
    <n v="135524.26"/>
    <n v="29816.45"/>
    <n v="27018.91"/>
    <n v="58128.21"/>
    <n v="20560.689999999999"/>
    <n v="104275.73"/>
    <n v="26158.75"/>
    <n v="24441.75"/>
    <n v="23340.54"/>
    <n v="30334.69"/>
    <n v="122771.42"/>
    <n v="33582.910000000003"/>
    <n v="24577.95"/>
    <n v="27908.31"/>
    <n v="36702.25"/>
    <n v="112802.35"/>
    <n v="30595.06"/>
    <n v="25614.43"/>
    <n v="23258.57"/>
    <n v="33334.29"/>
    <n v="107205.38"/>
    <n v="28214.85"/>
    <n v="24182.97"/>
    <n v="24301.61"/>
    <n v="30505.95"/>
    <n v="102923.08"/>
    <n v="27365.95"/>
    <n v="21098.67"/>
    <n v="25598.78"/>
    <n v="28859.68"/>
    <n v="112332.11"/>
    <n v="29717.72"/>
    <n v="25578.98"/>
    <n v="26390.09"/>
    <n v="30645.32"/>
    <n v="108777.78"/>
    <n v="27593.45"/>
    <n v="23742.32"/>
    <n v="25964.61"/>
    <n v="31477.4"/>
    <n v="107511.77"/>
    <n v="30561.919999999998"/>
    <n v="23695.759999999998"/>
    <n v="23562.77"/>
    <n v="29691.32"/>
    <n v="90816.98"/>
    <n v="23580.39"/>
    <n v="18884.810000000001"/>
    <n v="20987.73"/>
    <n v="27364.05"/>
    <n v="92767.84"/>
    <n v="24731.200000000001"/>
    <n v="21694.240000000002"/>
    <n v="20986.19"/>
    <n v="25356.21"/>
    <n v="95868.27"/>
    <n v="32489.55"/>
    <n v="19818.310000000001"/>
    <n v="18940.59"/>
    <n v="24619.82"/>
    <n v="68272.289999999994"/>
    <n v="21658.01"/>
    <n v="17435.900000000001"/>
    <n v="13159.66"/>
    <n v="16018.72"/>
    <n v="68269.63"/>
    <n v="15134.46"/>
    <n v="14570.38"/>
    <n v="20259.509999999998"/>
    <n v="18305.28"/>
    <n v="58525.36"/>
    <n v="15846.68"/>
    <n v="13481.86"/>
    <n v="13594.36"/>
    <n v="15602.46"/>
    <n v="57682.15"/>
    <n v="16422.509999999998"/>
    <n v="13935.2"/>
    <n v="12920.93"/>
    <n v="14403.51"/>
    <n v="52916.4"/>
    <n v="15585.4"/>
    <n v="12936.47"/>
    <n v="11975.44"/>
    <n v="12419.09"/>
    <n v="1386.49"/>
    <n v="1386.49"/>
    <m/>
    <m/>
    <m/>
    <m/>
    <m/>
    <m/>
    <m/>
    <m/>
    <m/>
    <m/>
    <m/>
    <m/>
    <m/>
    <m/>
    <m/>
    <m/>
    <m/>
    <m/>
    <m/>
    <m/>
  </r>
  <r>
    <x v="107"/>
    <d v="2012-01-01T00:00:00"/>
    <x v="101"/>
    <m/>
    <m/>
    <m/>
    <n v="30761.919999999998"/>
    <x v="101"/>
    <n v="20252.05"/>
    <n v="12092.92"/>
    <n v="16954.21"/>
    <n v="31163.93"/>
    <x v="98"/>
    <n v="24597.510000000002"/>
    <n v="12835.41"/>
    <n v="19213.32"/>
    <n v="31852.03"/>
    <x v="97"/>
    <n v="20118.560000000001"/>
    <n v="11530.26"/>
    <n v="19284.509999999998"/>
    <n v="27482.35"/>
    <x v="97"/>
    <n v="18757.689999999999"/>
    <n v="11038.58"/>
    <n v="16376.71"/>
    <n v="23016.98"/>
    <x v="94"/>
    <n v="12703.599999999999"/>
    <n v="6953.45"/>
    <n v="11038.93"/>
    <n v="20989.57"/>
    <n v="39398.660000000003"/>
    <n v="28365.61"/>
    <n v="1259.8599999999999"/>
    <n v="3403.0499999999997"/>
    <n v="6370.14"/>
    <n v="4305.07"/>
    <n v="3159.7999999999997"/>
    <n v="1145.27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8"/>
    <d v="1991-01-01T00:00:00"/>
    <x v="102"/>
    <m/>
    <m/>
    <m/>
    <n v="212486.05"/>
    <x v="102"/>
    <n v="113820.56"/>
    <n v="79718.600000000006"/>
    <n v="93266.32"/>
    <n v="116309.62000000001"/>
    <x v="99"/>
    <n v="114114.98000000003"/>
    <n v="89118.399999999994"/>
    <n v="115076.71"/>
    <n v="161265.85999999999"/>
    <x v="98"/>
    <n v="149336.04"/>
    <n v="127629.32"/>
    <n v="118479.26999999999"/>
    <n v="146736.03"/>
    <x v="98"/>
    <n v="129367.7"/>
    <n v="99270.360000000015"/>
    <n v="109587.17"/>
    <n v="136249.68"/>
    <x v="95"/>
    <n v="114816.52"/>
    <n v="87159.099999999991"/>
    <n v="134841.98000000001"/>
    <n v="95289.18"/>
    <n v="378566.23"/>
    <n v="93824.639999999985"/>
    <n v="74184.180000000008"/>
    <n v="96295.99"/>
    <n v="114261.42"/>
    <n v="415196.04000000004"/>
    <n v="108951.15000000001"/>
    <n v="81087.929999999993"/>
    <n v="96454.96"/>
    <n v="128702"/>
    <n v="370541.64"/>
    <n v="105696.22"/>
    <n v="69273.61"/>
    <n v="83912.29"/>
    <n v="111659.52"/>
    <n v="308875.21000000002"/>
    <n v="89995.01"/>
    <n v="60505.760000000002"/>
    <n v="62498.17"/>
    <n v="95876.27"/>
    <n v="345940.95"/>
    <n v="84947.56"/>
    <n v="67203.570000000007"/>
    <n v="83134.8"/>
    <n v="110655.02"/>
    <n v="299435.21999999997"/>
    <n v="81183.06"/>
    <n v="60074.49"/>
    <n v="65118.13"/>
    <n v="93059.54"/>
    <n v="272189.78000000003"/>
    <n v="72279.199999999997"/>
    <n v="65202.9"/>
    <n v="53520.32"/>
    <n v="81187.360000000001"/>
    <n v="212989.03000000003"/>
    <n v="61139.88"/>
    <n v="38218.5"/>
    <n v="45268.35"/>
    <n v="68362.3"/>
    <n v="171263.1"/>
    <n v="47134.55"/>
    <n v="37205"/>
    <n v="43693.3"/>
    <n v="43230.25"/>
    <n v="168289.5"/>
    <n v="48427.8"/>
    <n v="46456.7"/>
    <n v="34810.15"/>
    <n v="38594.85"/>
    <n v="189547.96"/>
    <n v="45453.2"/>
    <n v="47051.199999999997"/>
    <n v="56462.400000000001"/>
    <n v="40581.160000000003"/>
    <n v="183676.92"/>
    <n v="60165.08"/>
    <n v="31464.78"/>
    <n v="40329.42"/>
    <n v="51717.64"/>
    <n v="189938.72"/>
    <n v="53580.58"/>
    <n v="35046.14"/>
    <n v="44852.89"/>
    <n v="56459.11"/>
    <n v="209403.8"/>
    <n v="59096.38"/>
    <n v="36357.480000000003"/>
    <n v="46753.75"/>
    <n v="67196.19"/>
    <n v="180492.37"/>
    <n v="42600.28"/>
    <n v="39137.71"/>
    <n v="36214.699999999997"/>
    <n v="62539.68"/>
    <n v="187988.03"/>
    <n v="52175.13"/>
    <n v="34321.26"/>
    <n v="49867.9"/>
    <n v="51623.74"/>
    <n v="161736.41"/>
    <n v="43606.2"/>
    <n v="30356.69"/>
    <n v="39639.11"/>
    <n v="48134.41"/>
    <n v="166265.85999999999"/>
    <n v="41806.089999999997"/>
    <n v="33925.46"/>
    <n v="40513.1"/>
    <n v="50021.21"/>
    <n v="162963.54999999999"/>
    <n v="42185.81"/>
    <n v="32642.86"/>
    <n v="36758.67"/>
    <n v="51376.21"/>
    <n v="160829.78"/>
    <n v="45973.86"/>
    <n v="32925.910000000003"/>
    <n v="36275.25"/>
    <n v="45654.76"/>
    <n v="135574.47"/>
    <n v="43458.73"/>
    <n v="25756.82"/>
    <n v="27399.95"/>
    <n v="38958.97"/>
    <n v="133023.64000000001"/>
    <n v="37339.980000000003"/>
    <n v="24388.12"/>
    <n v="32015.11"/>
    <n v="39280.43"/>
    <n v="60274.92"/>
    <n v="35926.68"/>
    <n v="24348.240000000002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9"/>
    <d v="1985-04-01T00:00:00"/>
    <x v="103"/>
    <m/>
    <m/>
    <m/>
    <n v="247174.39999999999"/>
    <x v="103"/>
    <n v="197135.75"/>
    <n v="140766.70000000001"/>
    <n v="153042.96"/>
    <n v="207919.04"/>
    <x v="100"/>
    <n v="195160.49"/>
    <n v="164234.21"/>
    <n v="169070.58"/>
    <n v="217108.5"/>
    <x v="99"/>
    <n v="178446.94"/>
    <n v="131739.29999999999"/>
    <n v="139440.35"/>
    <n v="188001.03000000003"/>
    <x v="99"/>
    <n v="165616.07999999999"/>
    <n v="131910.31"/>
    <n v="148452.35999999999"/>
    <n v="221537.53999999998"/>
    <x v="96"/>
    <n v="184926.00000000003"/>
    <n v="127495.26999999999"/>
    <n v="124101.6"/>
    <n v="170812.88"/>
    <n v="581808.78"/>
    <n v="159322.45000000001"/>
    <n v="118764.23999999999"/>
    <n v="129310.15999999999"/>
    <n v="174411.93"/>
    <n v="569545.27"/>
    <n v="153309.03"/>
    <n v="114472.4"/>
    <n v="129399.97"/>
    <n v="172363.87"/>
    <n v="449408.19"/>
    <n v="141886.43"/>
    <n v="93768.08"/>
    <n v="86017.61"/>
    <n v="127736.07"/>
    <n v="441829.42999999993"/>
    <n v="118690.04"/>
    <n v="87372.88"/>
    <n v="86933.49"/>
    <n v="148833.01999999999"/>
    <n v="472266.27"/>
    <n v="126559.79"/>
    <n v="98248.01"/>
    <n v="108014.13"/>
    <n v="139444.34"/>
    <n v="331693.84999999998"/>
    <n v="93757.65"/>
    <n v="67857.25"/>
    <n v="72965.95"/>
    <n v="97113"/>
    <n v="318185.8"/>
    <n v="95341.55"/>
    <n v="66242.2"/>
    <n v="65378.9"/>
    <n v="91223.15"/>
    <n v="309057.20000000007"/>
    <n v="80665.850000000006"/>
    <n v="66554.55"/>
    <n v="66513.95"/>
    <n v="95322.85"/>
    <n v="284571.84999999998"/>
    <n v="80559.45"/>
    <n v="54405.65"/>
    <n v="61961.45"/>
    <n v="87645.3"/>
    <n v="306265.59999999998"/>
    <n v="84288.55"/>
    <n v="63973.599999999999"/>
    <n v="67762.100000000006"/>
    <n v="90241.35"/>
    <n v="283303.49"/>
    <n v="77069.399999999994"/>
    <n v="54253.2"/>
    <n v="63305.35"/>
    <n v="88675.54"/>
    <n v="247351.62"/>
    <n v="75858.64"/>
    <n v="46885.31"/>
    <n v="51341.24"/>
    <n v="73266.429999999993"/>
    <n v="216707.62"/>
    <n v="61453.56"/>
    <n v="44585.11"/>
    <n v="45834.7"/>
    <n v="64834.25"/>
    <n v="226182.43"/>
    <n v="60757.919999999998"/>
    <n v="44776.03"/>
    <n v="50730.13"/>
    <n v="69918.350000000006"/>
    <n v="219855.35999999999"/>
    <n v="61933.120000000003"/>
    <n v="46812.43"/>
    <n v="48361.62"/>
    <n v="62748.19"/>
    <n v="206104.88"/>
    <n v="57295.27"/>
    <n v="44380.07"/>
    <n v="44079.46"/>
    <n v="60350.080000000002"/>
    <n v="194623.03"/>
    <n v="53116"/>
    <n v="42937.03"/>
    <n v="41859.480000000003"/>
    <n v="56710.52"/>
    <n v="193028.29"/>
    <n v="52396.88"/>
    <n v="44496.65"/>
    <n v="41810.99"/>
    <n v="54323.77"/>
    <n v="179078.58"/>
    <n v="46200.08"/>
    <n v="38677.760000000002"/>
    <n v="37655.61"/>
    <n v="56545.13"/>
    <n v="174831.68"/>
    <n v="46865.32"/>
    <n v="38062.129999999997"/>
    <n v="38341.86"/>
    <n v="51562.37"/>
    <n v="151643.48000000001"/>
    <n v="44663.48"/>
    <n v="36002.99"/>
    <n v="26480.5"/>
    <n v="44496.51"/>
    <n v="153034.51999999999"/>
    <n v="45214.66"/>
    <n v="32309.439999999999"/>
    <n v="36749.599999999999"/>
    <n v="38760.82"/>
    <n v="127992.65"/>
    <n v="39162.910000000003"/>
    <n v="39900.5"/>
    <n v="18699.900000000001"/>
    <n v="30229.34"/>
    <n v="120448.32000000001"/>
    <n v="30306.87"/>
    <n v="23708.38"/>
    <n v="27377.84"/>
    <n v="39055.230000000003"/>
    <n v="107513.68"/>
    <n v="23018.51"/>
    <n v="26582.04"/>
    <n v="30518.62"/>
    <n v="27394.51"/>
    <n v="110539.26"/>
    <n v="28176.09"/>
    <n v="24110.46"/>
    <n v="23288.18"/>
    <n v="34964.53"/>
    <n v="110282.03"/>
    <n v="28767.7"/>
    <n v="24678.28"/>
    <n v="24615.09"/>
    <n v="32220.959999999999"/>
    <n v="98115.82"/>
    <n v="27374.400000000001"/>
    <n v="21849.99"/>
    <n v="19352.919999999998"/>
    <n v="29538.51"/>
    <n v="29467.98"/>
    <n v="29467.98"/>
    <n v="0"/>
    <n v="0"/>
    <n v="0"/>
    <m/>
    <m/>
    <m/>
    <m/>
    <m/>
    <m/>
    <m/>
    <m/>
    <m/>
    <m/>
    <m/>
    <m/>
    <m/>
    <m/>
    <m/>
    <m/>
    <m/>
  </r>
  <r>
    <x v="110"/>
    <d v="1994-04-01T00:00:00"/>
    <x v="104"/>
    <m/>
    <m/>
    <m/>
    <n v="8259.14"/>
    <x v="104"/>
    <n v="5299.79"/>
    <n v="2403.4299999999998"/>
    <n v="4187.26"/>
    <n v="8578.7799999999988"/>
    <x v="101"/>
    <n v="2439.3599999999997"/>
    <n v="1177.1199999999999"/>
    <n v="4841.83"/>
    <n v="7699.51"/>
    <x v="100"/>
    <n v="4359.53"/>
    <n v="1634.29"/>
    <n v="3962.56"/>
    <n v="8877.4"/>
    <x v="100"/>
    <n v="6205.5"/>
    <n v="1437.8000000000002"/>
    <n v="7101.71"/>
    <n v="15159.759999999998"/>
    <x v="97"/>
    <n v="7244.23"/>
    <n v="1717.5900000000004"/>
    <n v="6457.9899999999989"/>
    <n v="13712.16"/>
    <n v="28758.309999999998"/>
    <n v="5751.2000000000007"/>
    <n v="2036.02"/>
    <n v="6197.24"/>
    <n v="14773.849999999999"/>
    <n v="33404.210000000006"/>
    <n v="8093.33"/>
    <n v="3530.03"/>
    <n v="6649.58"/>
    <n v="15131.27"/>
    <n v="27339.9"/>
    <n v="5765.76"/>
    <n v="1817.62"/>
    <n v="6345.22"/>
    <n v="13411.3"/>
    <n v="26305.230000000003"/>
    <n v="6903.96"/>
    <n v="1930.67"/>
    <n v="11014.29"/>
    <n v="6456.31"/>
    <n v="25846.66"/>
    <n v="5823.58"/>
    <n v="1768.55"/>
    <n v="6385.54"/>
    <n v="11868.99"/>
    <n v="26003.739999999998"/>
    <n v="4757.97"/>
    <n v="1770.86"/>
    <n v="7335.23"/>
    <n v="12139.68"/>
    <n v="24418.379999999997"/>
    <n v="6212.78"/>
    <n v="1678.95"/>
    <n v="5064.1499999999996"/>
    <n v="11462.5"/>
    <n v="22251.46"/>
    <n v="5148.22"/>
    <n v="4901.33"/>
    <n v="3679.27"/>
    <n v="8522.64"/>
    <n v="28745.78"/>
    <n v="5115.8100000000004"/>
    <n v="1707.16"/>
    <n v="5939.85"/>
    <n v="15982.96"/>
    <n v="21769.93"/>
    <n v="2182.3200000000002"/>
    <n v="879.34"/>
    <n v="8362.27"/>
    <n v="10346"/>
    <n v="15154.86"/>
    <n v="6182.47"/>
    <n v="1544.55"/>
    <n v="2675.82"/>
    <n v="4752.0200000000004"/>
    <n v="11137.95"/>
    <n v="2532.86"/>
    <n v="1095.51"/>
    <n v="2462.9299999999998"/>
    <n v="5046.6499999999996"/>
    <n v="10357.719999999999"/>
    <n v="4079.01"/>
    <n v="375.15"/>
    <n v="969.56"/>
    <n v="4934"/>
    <n v="12991.21"/>
    <n v="2657.04"/>
    <n v="1296.19"/>
    <n v="2546"/>
    <n v="6491.98"/>
    <n v="8061.58"/>
    <n v="901.18"/>
    <n v="1172.76"/>
    <n v="1924.34"/>
    <n v="4063.3"/>
    <n v="9375.2000000000007"/>
    <n v="2073.5100000000002"/>
    <n v="978.6"/>
    <n v="2466.4899999999998"/>
    <n v="3856.6"/>
    <n v="9373.7900000000009"/>
    <n v="2163.64"/>
    <n v="1026.54"/>
    <n v="1980.99"/>
    <n v="4202.62"/>
    <n v="9030.15"/>
    <n v="2026.24"/>
    <n v="830.69"/>
    <n v="2220.67"/>
    <n v="3952.55"/>
    <n v="9046.08"/>
    <n v="2226.59"/>
    <n v="1308.08"/>
    <n v="2344.04"/>
    <n v="3167.37"/>
    <n v="1687.12"/>
    <n v="1687.1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1"/>
    <d v="2012-01-01T00:00:00"/>
    <x v="105"/>
    <m/>
    <m/>
    <m/>
    <n v="36638.559999999998"/>
    <x v="105"/>
    <n v="30871.06"/>
    <n v="5929.49"/>
    <n v="8934.24"/>
    <n v="33895.68"/>
    <x v="102"/>
    <n v="17824.45"/>
    <n v="6191.22"/>
    <n v="8874.39"/>
    <n v="35231.699999999997"/>
    <x v="101"/>
    <n v="26086.9"/>
    <n v="8016.54"/>
    <n v="8489.25"/>
    <n v="38491.67"/>
    <x v="101"/>
    <n v="23496.55"/>
    <n v="7458.15"/>
    <n v="5972.47"/>
    <n v="35116.97"/>
    <x v="98"/>
    <n v="17386.11"/>
    <n v="6709.2900000000009"/>
    <n v="7621.18"/>
    <n v="29871.38"/>
    <n v="49074.270000000004"/>
    <n v="15609.3"/>
    <n v="4881.4500000000007"/>
    <n v="5795.7199999999993"/>
    <n v="22787.8"/>
    <n v="6802.67"/>
    <n v="6802.6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2"/>
    <d v="1997-01-01T00:00:00"/>
    <x v="106"/>
    <m/>
    <m/>
    <m/>
    <n v="22651.79"/>
    <x v="106"/>
    <n v="23742.53"/>
    <n v="9943.6400000000012"/>
    <n v="16827.509999999998"/>
    <n v="22620.15"/>
    <x v="103"/>
    <n v="37640.89"/>
    <n v="6882.33"/>
    <n v="12088.65"/>
    <n v="20985.79"/>
    <x v="102"/>
    <n v="27205.71"/>
    <n v="14257.18"/>
    <n v="10473.119999999999"/>
    <n v="31819.97"/>
    <x v="102"/>
    <n v="30521.96"/>
    <n v="17268.719999999998"/>
    <n v="20665.89"/>
    <n v="32277.559999999998"/>
    <x v="99"/>
    <n v="29908.97"/>
    <n v="15368.92"/>
    <n v="23821.91"/>
    <n v="36242.22"/>
    <n v="98688.38"/>
    <n v="27751.64"/>
    <n v="15580.810000000001"/>
    <n v="21089.46"/>
    <n v="34266.47"/>
    <n v="122581.40999999999"/>
    <n v="36505.839999999997"/>
    <n v="21275.52"/>
    <n v="38584.35"/>
    <n v="26215.7"/>
    <n v="110389.65"/>
    <n v="40924.800000000003"/>
    <n v="12729.71"/>
    <n v="21455.35"/>
    <n v="35279.79"/>
    <n v="107430.19"/>
    <n v="32396.07"/>
    <n v="16274.65"/>
    <n v="22824.55"/>
    <n v="35934.92"/>
    <n v="107576.77"/>
    <n v="29529.01"/>
    <n v="17144.96"/>
    <n v="22984.639999999999"/>
    <n v="37918.160000000003"/>
    <n v="121955.4"/>
    <n v="38577.49"/>
    <n v="21235.759999999998"/>
    <n v="24817.59"/>
    <n v="37324.559999999998"/>
    <n v="98473.76"/>
    <n v="29197.98"/>
    <n v="15418.48"/>
    <n v="18762.66"/>
    <n v="35094.639999999999"/>
    <n v="93153.27"/>
    <n v="28378.77"/>
    <n v="14738.92"/>
    <n v="18684.05"/>
    <n v="31351.53"/>
    <n v="88629.38"/>
    <n v="24131.24"/>
    <n v="15640.17"/>
    <n v="17692.080000000002"/>
    <n v="31165.89"/>
    <n v="88487.35"/>
    <n v="25572.89"/>
    <n v="13417.25"/>
    <n v="17678.22"/>
    <n v="31818.99"/>
    <n v="84019.58"/>
    <n v="24543.89"/>
    <n v="12400.71"/>
    <n v="17208.099999999999"/>
    <n v="29866.880000000001"/>
    <n v="83141.14"/>
    <n v="29186.79"/>
    <n v="9725.39"/>
    <n v="16735.45"/>
    <n v="27493.51"/>
    <n v="78106.759999999995"/>
    <n v="24132.06"/>
    <n v="12924.19"/>
    <n v="16161.35"/>
    <n v="24889.16"/>
    <n v="87576.39"/>
    <n v="23092.41"/>
    <n v="12117.3"/>
    <n v="20554.169999999998"/>
    <n v="31812.51"/>
    <n v="82780.759999999995"/>
    <n v="20597.98"/>
    <n v="11608.35"/>
    <n v="20615.89"/>
    <n v="29958.54"/>
    <n v="82096.820000000007"/>
    <n v="25039.279999999999"/>
    <n v="13616.28"/>
    <n v="17450.099999999999"/>
    <n v="25991.16"/>
    <n v="33346.080000000002"/>
    <n v="21193.13"/>
    <n v="12152.95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3"/>
    <d v="2009-01-01T00:00:00"/>
    <x v="107"/>
    <m/>
    <m/>
    <m/>
    <n v="2011.94"/>
    <x v="107"/>
    <n v="1529.71"/>
    <n v="751.03"/>
    <n v="903.98"/>
    <n v="1512.28"/>
    <x v="104"/>
    <n v="1037.19"/>
    <n v="1421.7"/>
    <n v="1164.5899999999999"/>
    <n v="943.6"/>
    <x v="103"/>
    <n v="1355.83"/>
    <n v="352.17"/>
    <n v="780.5"/>
    <n v="1491.77"/>
    <x v="103"/>
    <n v="1302.49"/>
    <n v="1212.96"/>
    <n v="1443.82"/>
    <n v="2636.27"/>
    <x v="100"/>
    <n v="1758.89"/>
    <n v="1100.4000000000001"/>
    <n v="1591.73"/>
    <n v="2107.21"/>
    <n v="5071.2199999999993"/>
    <n v="973.83999999999992"/>
    <n v="1091.02"/>
    <n v="1452.2900000000002"/>
    <n v="1554.07"/>
    <n v="4189.99"/>
    <n v="1094.6600000000001"/>
    <n v="635.17999999999995"/>
    <n v="771.19"/>
    <n v="1688.96"/>
    <n v="4896.6399999999994"/>
    <n v="1394.89"/>
    <n v="994.7"/>
    <n v="2068.15"/>
    <n v="438.9"/>
    <n v="5024.6000000000004"/>
    <n v="1963.29"/>
    <n v="0"/>
    <n v="858.69"/>
    <n v="2202.62"/>
    <n v="1614.2"/>
    <n v="1332.45"/>
    <n v="281.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4"/>
    <d v="2001-01-01T00:00:00"/>
    <x v="108"/>
    <m/>
    <m/>
    <m/>
    <n v="6650.95"/>
    <x v="108"/>
    <n v="4744.1400000000003"/>
    <n v="2770.1"/>
    <n v="4060.5"/>
    <n v="6437.15"/>
    <x v="105"/>
    <n v="4208.25"/>
    <n v="1810.7"/>
    <n v="3811.6"/>
    <n v="5248.45"/>
    <x v="104"/>
    <n v="2450.5500000000002"/>
    <n v="115.7"/>
    <n v="156.5"/>
    <n v="148.05000000000001"/>
    <x v="104"/>
    <n v="201.4"/>
    <n v="95.95"/>
    <n v="158.75"/>
    <n v="217.05"/>
    <x v="101"/>
    <n v="176.75"/>
    <n v="113.75"/>
    <n v="178.15"/>
    <n v="150.5"/>
    <n v="639.79999999999995"/>
    <n v="90"/>
    <n v="116.5"/>
    <n v="169.1"/>
    <n v="264.2"/>
    <n v="473.45000000000005"/>
    <n v="156.30000000000001"/>
    <n v="75.650000000000006"/>
    <n v="90.35"/>
    <n v="151.15"/>
    <n v="461.1"/>
    <n v="127.75"/>
    <n v="106.15"/>
    <n v="70.349999999999994"/>
    <n v="156.85"/>
    <n v="5139.6000000000004"/>
    <n v="185.95"/>
    <n v="69.849999999999994"/>
    <n v="2020.4"/>
    <n v="2863.4"/>
    <n v="12757.599999999999"/>
    <n v="2228.4"/>
    <n v="1855.65"/>
    <n v="2536.1"/>
    <n v="6137.45"/>
    <n v="8699.6"/>
    <n v="199.5"/>
    <n v="1713.9"/>
    <n v="3313.35"/>
    <n v="3472.85"/>
    <n v="15002.099999999999"/>
    <n v="3828.95"/>
    <n v="2269.75"/>
    <n v="3155.1"/>
    <n v="5748.3"/>
    <n v="9976"/>
    <n v="1338.25"/>
    <n v="2204.4499999999998"/>
    <n v="2767.85"/>
    <n v="3665.45"/>
    <n v="19899.150000000001"/>
    <n v="7043.05"/>
    <n v="3302.9"/>
    <n v="140.65"/>
    <n v="9412.5499999999993"/>
    <n v="8192.35"/>
    <n v="1743.4"/>
    <n v="2656"/>
    <n v="3494.9"/>
    <n v="298.05"/>
    <n v="12841.84"/>
    <n v="3999.9"/>
    <n v="2260.8000000000002"/>
    <n v="1286.7"/>
    <n v="5294.44"/>
    <n v="12119.22"/>
    <n v="1604.45"/>
    <n v="289.35000000000002"/>
    <n v="3711.56"/>
    <n v="6513.86"/>
    <n v="7051.6"/>
    <n v="5476.36"/>
    <n v="1575.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5"/>
    <d v="2007-01-01T00:00:00"/>
    <x v="109"/>
    <m/>
    <m/>
    <m/>
    <n v="7843.57"/>
    <x v="109"/>
    <n v="6251"/>
    <n v="3065.44"/>
    <n v="6880.02"/>
    <n v="7580.9999999999991"/>
    <x v="106"/>
    <n v="7065.0300000000007"/>
    <n v="5247.83"/>
    <n v="7953.68"/>
    <n v="9110.99"/>
    <x v="105"/>
    <n v="7308.42"/>
    <n v="4176.97"/>
    <n v="6260.24"/>
    <n v="8086.4"/>
    <x v="105"/>
    <n v="9368.66"/>
    <n v="7710.22"/>
    <n v="7185.71"/>
    <n v="8421.42"/>
    <x v="102"/>
    <n v="7913.0099999999993"/>
    <n v="4637.29"/>
    <n v="5154.17"/>
    <n v="5977.579999999999"/>
    <n v="23250.010000000002"/>
    <n v="6247.71"/>
    <n v="3227.35"/>
    <n v="7494.41"/>
    <n v="6280.54"/>
    <n v="23201.010000000002"/>
    <n v="9820.1600000000017"/>
    <n v="66.290000000000006"/>
    <n v="6697.32"/>
    <n v="6617.24"/>
    <n v="20369.160000000003"/>
    <n v="5275.48"/>
    <n v="3165.54"/>
    <n v="5822.81"/>
    <n v="6105.33"/>
    <n v="22437.03"/>
    <n v="4753.3500000000004"/>
    <n v="2864.26"/>
    <n v="7548.1"/>
    <n v="7271.32"/>
    <n v="23203.039999999997"/>
    <n v="6715.52"/>
    <n v="3956.4"/>
    <n v="5911.5"/>
    <n v="6619.62"/>
    <n v="18493.37"/>
    <n v="4455.78"/>
    <n v="2498.3000000000002"/>
    <n v="6090.49"/>
    <n v="5448.8"/>
    <n v="7709.4500000000007"/>
    <n v="4997.3"/>
    <n v="2712.15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6"/>
    <d v="1991-01-01T00:00:00"/>
    <x v="110"/>
    <m/>
    <m/>
    <m/>
    <n v="62768.72"/>
    <x v="110"/>
    <n v="75801.81"/>
    <n v="26141.850000000002"/>
    <n v="54799.57"/>
    <n v="66061.45"/>
    <x v="107"/>
    <n v="43160.6"/>
    <n v="32514.16"/>
    <n v="85698.55"/>
    <n v="54709.13"/>
    <x v="106"/>
    <n v="51509.71"/>
    <n v="35214.129999999997"/>
    <n v="15646.26"/>
    <n v="79819.53"/>
    <x v="106"/>
    <n v="66253.460000000006"/>
    <n v="34806.31"/>
    <n v="44659.58"/>
    <n v="73493.91"/>
    <x v="103"/>
    <n v="53144.28"/>
    <n v="36375.29"/>
    <n v="40264.910000000003"/>
    <n v="61315.31"/>
    <n v="161821.09999999998"/>
    <n v="45079.09"/>
    <n v="25988.69"/>
    <n v="35880.81"/>
    <n v="54872.509999999995"/>
    <n v="170225.78999999998"/>
    <n v="46969.65"/>
    <n v="29213.87"/>
    <n v="35950.32"/>
    <n v="58091.95"/>
    <n v="151269.29999999999"/>
    <n v="46483.5"/>
    <n v="27849.360000000001"/>
    <n v="32522"/>
    <n v="44414.44"/>
    <n v="120848.77000000002"/>
    <n v="34894.370000000003"/>
    <n v="20399.12"/>
    <n v="34121.15"/>
    <n v="31434.13"/>
    <n v="162367.24"/>
    <n v="30760.87"/>
    <n v="59764.53"/>
    <n v="27026.65"/>
    <n v="44815.19"/>
    <n v="120847.23000000001"/>
    <n v="35734.86"/>
    <n v="20634.95"/>
    <n v="26978.77"/>
    <n v="37498.65"/>
    <n v="124034.96000000002"/>
    <n v="32927.300000000003"/>
    <n v="24439.94"/>
    <n v="28215.74"/>
    <n v="38451.980000000003"/>
    <n v="153608.98000000001"/>
    <n v="33612.04"/>
    <n v="31565.87"/>
    <n v="39157.440000000002"/>
    <n v="49273.63"/>
    <n v="139302.66"/>
    <n v="45860.85"/>
    <n v="17686.41"/>
    <n v="26647.67"/>
    <n v="49107.73"/>
    <n v="154664.66"/>
    <n v="58070.74"/>
    <n v="20076.14"/>
    <n v="26713.19"/>
    <n v="49804.59"/>
    <n v="152732.68"/>
    <n v="40643.33"/>
    <n v="37755.68"/>
    <n v="24437.98"/>
    <n v="49895.69"/>
    <n v="116405.46"/>
    <n v="41374.03"/>
    <n v="24549.81"/>
    <n v="19757.47"/>
    <n v="30724.15"/>
    <n v="130450.42"/>
    <n v="39237.35"/>
    <n v="10407.209999999999"/>
    <n v="43398.31"/>
    <n v="37407.550000000003"/>
    <n v="81343.02"/>
    <n v="23432.02"/>
    <n v="14368.53"/>
    <n v="12912.3"/>
    <n v="30630.17"/>
    <n v="97124.23"/>
    <n v="32830.71"/>
    <n v="13718.92"/>
    <n v="17423.36"/>
    <n v="33151.24"/>
    <n v="72801.289999999994"/>
    <n v="19360.009999999998"/>
    <n v="13642.94"/>
    <n v="16705.71"/>
    <n v="23092.63"/>
    <n v="66930.27"/>
    <n v="17683.73"/>
    <n v="13245.25"/>
    <n v="15843.57"/>
    <n v="20157.72"/>
    <n v="68017.899999999994"/>
    <n v="17709.48"/>
    <n v="14298.52"/>
    <n v="15827.69"/>
    <n v="20182.21"/>
    <n v="63807.46"/>
    <n v="17146.82"/>
    <n v="12304.71"/>
    <n v="14431.54"/>
    <n v="19924.39"/>
    <n v="59612.76"/>
    <n v="16414.689999999999"/>
    <n v="11375.79"/>
    <n v="13424.14"/>
    <n v="18398.14"/>
    <n v="59100.73"/>
    <n v="14963.48"/>
    <n v="12358.98"/>
    <n v="14881.69"/>
    <n v="16896.580000000002"/>
    <n v="53330.96"/>
    <n v="15422.74"/>
    <n v="10557.97"/>
    <n v="11630.71"/>
    <n v="15719.54"/>
    <n v="21939.93"/>
    <n v="13146.98"/>
    <n v="8792.9500000000007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7"/>
    <d v="2004-04-01T00:00:00"/>
    <x v="111"/>
    <m/>
    <m/>
    <m/>
    <n v="21704.2"/>
    <x v="111"/>
    <n v="20621.93"/>
    <n v="12049.8"/>
    <n v="16751.14"/>
    <n v="21308.559999999998"/>
    <x v="108"/>
    <n v="19603.150000000001"/>
    <n v="11529.63"/>
    <n v="18366.740000000002"/>
    <n v="21579.74"/>
    <x v="107"/>
    <n v="20596.73"/>
    <n v="12159.28"/>
    <n v="46080.159999999996"/>
    <n v="18438.28"/>
    <x v="107"/>
    <n v="16418.009999999998"/>
    <n v="12964.7"/>
    <n v="15968.47"/>
    <n v="19562.48"/>
    <x v="104"/>
    <n v="20026.510000000002"/>
    <n v="13262.550000000001"/>
    <n v="17072.86"/>
    <n v="19352.480000000003"/>
    <n v="57226.89"/>
    <n v="14362.460000000001"/>
    <n v="9830.73"/>
    <n v="15457.96"/>
    <n v="17575.740000000002"/>
    <n v="56637.069999999992"/>
    <n v="14793.239999999998"/>
    <n v="10384.85"/>
    <n v="13210.89"/>
    <n v="18248.09"/>
    <n v="52855.11"/>
    <n v="15992.9"/>
    <n v="8603.98"/>
    <n v="13361.25"/>
    <n v="14896.98"/>
    <n v="52629.429999999993"/>
    <n v="13115.83"/>
    <n v="9765.91"/>
    <n v="12755.89"/>
    <n v="16991.8"/>
    <n v="62313.440000000002"/>
    <n v="14202.3"/>
    <n v="9640.68"/>
    <n v="14291.76"/>
    <n v="24178.7"/>
    <n v="55359.29"/>
    <n v="16450.91"/>
    <n v="11112.57"/>
    <n v="13267.73"/>
    <n v="14528.08"/>
    <n v="50493.24"/>
    <n v="12361.65"/>
    <n v="9845.7099999999991"/>
    <n v="12261.34"/>
    <n v="16024.54"/>
    <n v="45381.42"/>
    <n v="13263.18"/>
    <n v="8217.2999999999993"/>
    <n v="11384.8"/>
    <n v="12516.14"/>
    <n v="40382.86"/>
    <n v="13056.05"/>
    <n v="7706.65"/>
    <n v="11434.57"/>
    <n v="8185.59"/>
    <n v="2158.1"/>
    <n v="2158.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8"/>
    <d v="1981-04-01T00:00:00"/>
    <x v="112"/>
    <m/>
    <m/>
    <m/>
    <n v="131538.5"/>
    <x v="112"/>
    <n v="120888.94"/>
    <n v="83638.58"/>
    <n v="124039.51000000001"/>
    <n v="193426.1"/>
    <x v="109"/>
    <n v="123496.31"/>
    <n v="86777.600000000006"/>
    <n v="102700.22"/>
    <n v="121326.59"/>
    <x v="108"/>
    <n v="104942.81"/>
    <n v="58770.22"/>
    <n v="87997.63"/>
    <n v="110093.27000000002"/>
    <x v="108"/>
    <n v="80769.289999999994"/>
    <n v="61324.69"/>
    <n v="87980.479999999996"/>
    <n v="123794.51000000001"/>
    <x v="105"/>
    <n v="114264.99000000002"/>
    <n v="87924.55"/>
    <n v="116521.58000000002"/>
    <n v="96330.150000000009"/>
    <n v="335701.10000000003"/>
    <n v="100435.65000000002"/>
    <n v="76008.31"/>
    <n v="69971.649999999994"/>
    <n v="89285.49"/>
    <n v="347771.33999999997"/>
    <n v="88516.82"/>
    <n v="65312.800000000003"/>
    <n v="115118.5"/>
    <n v="78823.22"/>
    <n v="363664.56000000006"/>
    <n v="100472.96000000001"/>
    <n v="97259.96"/>
    <n v="73512.88"/>
    <n v="92418.76"/>
    <n v="302272.67000000004"/>
    <n v="92787.24"/>
    <n v="61255.18"/>
    <n v="58594.48"/>
    <n v="89635.77"/>
    <n v="344354.29000000004"/>
    <n v="78997.38"/>
    <n v="66267.81"/>
    <n v="76380.570000000007"/>
    <n v="122708.53"/>
    <n v="366261.28"/>
    <n v="91518.91"/>
    <n v="67766.16"/>
    <n v="98394.8"/>
    <n v="108581.41"/>
    <n v="338817.70999999996"/>
    <n v="100316.37"/>
    <n v="71768.06"/>
    <n v="74333"/>
    <n v="92400.28"/>
    <n v="306075.49"/>
    <n v="90337.59"/>
    <n v="72552.479999999996"/>
    <n v="67478.39"/>
    <n v="75707.03"/>
    <n v="327575.36"/>
    <n v="93847.6"/>
    <n v="79835.210000000006"/>
    <n v="69540.31"/>
    <n v="84352.24"/>
    <n v="310797.76"/>
    <n v="91181.51"/>
    <n v="69710.27"/>
    <n v="68206.600000000006"/>
    <n v="81699.38"/>
    <n v="274653.86"/>
    <n v="80745.7"/>
    <n v="57351.91"/>
    <n v="63679.21"/>
    <n v="72877.039999999994"/>
    <n v="276206.84000000003"/>
    <n v="77900.53"/>
    <n v="58990.57"/>
    <n v="63041.37"/>
    <n v="76274.37"/>
    <n v="330849.5"/>
    <n v="106317.92"/>
    <n v="69292.78"/>
    <n v="78280.53"/>
    <n v="76958.27"/>
    <n v="294317.64"/>
    <n v="74119.67"/>
    <n v="59417.74"/>
    <n v="63865.01"/>
    <n v="96915.22"/>
    <n v="298821.55"/>
    <n v="73742.69"/>
    <n v="67404.479999999996"/>
    <n v="71106.5"/>
    <n v="86567.88"/>
    <n v="286572.14"/>
    <n v="82774.25"/>
    <n v="61102.75"/>
    <n v="66553.960000000006"/>
    <n v="76141.179999999993"/>
    <n v="267781.21000000002"/>
    <n v="74099.44"/>
    <n v="54742.68"/>
    <n v="60657.31"/>
    <n v="78281.78"/>
    <n v="257173.43"/>
    <n v="68952.7"/>
    <n v="51405.94"/>
    <n v="66771.86"/>
    <n v="70042.929999999993"/>
    <n v="243642.47"/>
    <n v="76758.210000000006"/>
    <n v="44578.12"/>
    <n v="42913.95"/>
    <n v="79392.19"/>
    <n v="229800.28"/>
    <n v="82397.179999999993"/>
    <n v="24483.42"/>
    <n v="55666.559999999998"/>
    <n v="67253.119999999995"/>
    <n v="213976.06"/>
    <n v="56858.82"/>
    <n v="60894.400000000001"/>
    <n v="33368.49"/>
    <n v="62854.35"/>
    <n v="142140.68"/>
    <n v="54074.28"/>
    <n v="27711.87"/>
    <n v="25472.9"/>
    <n v="34881.629999999997"/>
    <n v="111127.59"/>
    <n v="31847.41"/>
    <n v="24305.78"/>
    <n v="22971.37"/>
    <n v="32003.03"/>
    <n v="109148.63"/>
    <n v="30498.07"/>
    <n v="26448.19"/>
    <n v="23155.62"/>
    <n v="29046.75"/>
    <n v="96171.21"/>
    <n v="24891.65"/>
    <n v="23469.48"/>
    <n v="21108.93"/>
    <n v="26701.15"/>
    <n v="78180.429999999993"/>
    <n v="20999.14"/>
    <n v="17569.02"/>
    <n v="21787.58"/>
    <n v="17824.689999999999"/>
    <n v="69032.33"/>
    <n v="17434.77"/>
    <n v="17009.89"/>
    <n v="14163.27"/>
    <n v="20424.400000000001"/>
    <n v="70406.559999999998"/>
    <n v="16722.849999999999"/>
    <n v="16709.02"/>
    <n v="15842.84"/>
    <n v="21131.85"/>
    <n v="79374.12"/>
    <n v="20456.330000000002"/>
    <n v="18009.11"/>
    <n v="18367.11"/>
    <n v="22541.57"/>
    <n v="84321.96"/>
    <n v="21360.82"/>
    <n v="20297.13"/>
    <n v="20000.55"/>
    <n v="22663.46"/>
    <n v="80711.02"/>
    <n v="21848.36"/>
    <n v="18681.98"/>
    <n v="17739.93"/>
    <n v="22440.75"/>
    <n v="84065.89"/>
    <n v="21870.19"/>
    <n v="19232.96"/>
    <n v="20019.16"/>
    <n v="22943.58"/>
    <n v="22524.49"/>
    <n v="22524.49"/>
  </r>
  <r>
    <x v="119"/>
    <d v="2002-04-01T00:00:00"/>
    <x v="113"/>
    <m/>
    <m/>
    <m/>
    <n v="4827.25"/>
    <x v="113"/>
    <n v="3484.05"/>
    <n v="1831.11"/>
    <n v="2099.6"/>
    <n v="2774.5"/>
    <x v="110"/>
    <n v="2368.6"/>
    <n v="959.95"/>
    <n v="2062.3000000000002"/>
    <n v="3861.35"/>
    <x v="109"/>
    <n v="3450.35"/>
    <n v="1073.5999999999999"/>
    <n v="2173.5499999999997"/>
    <n v="3506.85"/>
    <x v="109"/>
    <n v="2978.8"/>
    <n v="1729.1"/>
    <n v="2123.4"/>
    <n v="4631.0999999999995"/>
    <x v="106"/>
    <n v="3202.65"/>
    <n v="-233.56999999999971"/>
    <n v="2502.96"/>
    <n v="3643.86"/>
    <n v="8836.86"/>
    <n v="3197.7"/>
    <n v="815.88"/>
    <n v="1154.3399999999999"/>
    <n v="3668.94"/>
    <n v="8180.2199999999993"/>
    <n v="2442.6"/>
    <n v="780.84"/>
    <n v="1871.22"/>
    <n v="3085.56"/>
    <n v="9692.2799999999988"/>
    <n v="2147.94"/>
    <n v="1503.72"/>
    <n v="2300.64"/>
    <n v="3739.98"/>
    <n v="8908.98"/>
    <n v="2079.9"/>
    <n v="1300.74"/>
    <n v="2320.38"/>
    <n v="3207.96"/>
    <n v="9397.14"/>
    <n v="2091.6"/>
    <n v="988.32"/>
    <n v="1855.92"/>
    <n v="4461.3"/>
    <n v="14402.64"/>
    <n v="4387.5600000000004"/>
    <n v="4477.26"/>
    <n v="888.48"/>
    <n v="4649.34"/>
    <n v="12672.539999999999"/>
    <n v="3368.04"/>
    <n v="1885.44"/>
    <n v="3046.14"/>
    <n v="4372.92"/>
    <n v="5951.75"/>
    <n v="5951.75"/>
    <n v="0"/>
    <n v="0"/>
    <n v="0"/>
    <n v="10313.219999999999"/>
    <n v="4433.58"/>
    <n v="542.58000000000004"/>
    <n v="1820.58"/>
    <n v="3516.48"/>
    <n v="8871.66"/>
    <n v="2358.12"/>
    <n v="1354.14"/>
    <n v="1882.2"/>
    <n v="3277.2"/>
    <n v="11698.2"/>
    <n v="4147.62"/>
    <n v="0"/>
    <n v="2011.98"/>
    <n v="5538.6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0"/>
    <d v="2013-01-01T00:00:00"/>
    <x v="114"/>
    <m/>
    <m/>
    <m/>
    <n v="18720.03"/>
    <x v="114"/>
    <n v="12241.74"/>
    <n v="10808.63"/>
    <n v="16269.96"/>
    <n v="27891.989999999998"/>
    <x v="111"/>
    <n v="14558.18"/>
    <n v="12661.39"/>
    <n v="15427.02"/>
    <n v="20736.66"/>
    <x v="110"/>
    <n v="14711.55"/>
    <n v="11990.16"/>
    <n v="17284.47"/>
    <n v="21028.839999999997"/>
    <x v="110"/>
    <n v="17164.21"/>
    <n v="11739.49"/>
    <n v="13303.220000000001"/>
    <n v="20055.28"/>
    <x v="107"/>
    <n v="16073.68"/>
    <n v="9858.1"/>
    <n v="13062.349999999999"/>
    <n v="22457.19"/>
    <n v="26139.4"/>
    <n v="16459.38"/>
    <n v="9680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1"/>
    <d v="1987-04-01T00:00:00"/>
    <x v="115"/>
    <m/>
    <m/>
    <m/>
    <n v="132872.6"/>
    <x v="115"/>
    <n v="96650.82"/>
    <n v="50909.7"/>
    <n v="52546.06"/>
    <n v="122471.58000000002"/>
    <x v="112"/>
    <n v="101542"/>
    <n v="52898.16"/>
    <n v="65281.440000000002"/>
    <n v="126341.74"/>
    <x v="111"/>
    <n v="97157.27"/>
    <n v="53500.79"/>
    <n v="53467.119999999995"/>
    <n v="114937.69"/>
    <x v="111"/>
    <n v="105296.52"/>
    <n v="49689.990000000005"/>
    <n v="70688.099999999991"/>
    <n v="113870.75000000001"/>
    <x v="108"/>
    <n v="75937.47"/>
    <n v="36929.340000000004"/>
    <n v="83237.960000000021"/>
    <n v="97622.489999999991"/>
    <n v="288464.40000000002"/>
    <n v="73176.740000000005"/>
    <n v="39234.300000000003"/>
    <n v="56742.35"/>
    <n v="119311.01000000001"/>
    <n v="277571.35000000003"/>
    <n v="68201.070000000007"/>
    <n v="49400.05"/>
    <n v="74549.16"/>
    <n v="85421.07"/>
    <n v="252304.01"/>
    <n v="73680.67"/>
    <n v="30276.05"/>
    <n v="48890.17"/>
    <n v="99457.12"/>
    <n v="275095.17"/>
    <n v="84422.59"/>
    <n v="40867.75"/>
    <n v="42277.83"/>
    <n v="107527"/>
    <n v="253752.8"/>
    <n v="80126.41"/>
    <n v="36698.339999999997"/>
    <n v="46642.54"/>
    <n v="90285.51"/>
    <n v="239654.38"/>
    <n v="72812.179999999993"/>
    <n v="39478.879999999997"/>
    <n v="45120.6"/>
    <n v="82242.720000000001"/>
    <n v="243368.51"/>
    <n v="79484.44"/>
    <n v="37006.129999999997"/>
    <n v="49556.29"/>
    <n v="77321.649999999994"/>
    <n v="215487.95"/>
    <n v="68421.78"/>
    <n v="36710.31"/>
    <n v="48416.76"/>
    <n v="61939.1"/>
    <n v="176970.85"/>
    <n v="48907.35"/>
    <n v="26191.7"/>
    <n v="35963.800000000003"/>
    <n v="65908"/>
    <n v="186997.3"/>
    <n v="52550.6"/>
    <n v="30174.15"/>
    <n v="36893.9"/>
    <n v="67378.649999999994"/>
    <n v="197823.29"/>
    <n v="54905.25"/>
    <n v="30745.65"/>
    <n v="39466.1"/>
    <n v="72706.289999999994"/>
    <n v="203116.07"/>
    <n v="60135.17"/>
    <n v="32310.639999999999"/>
    <n v="41232.39"/>
    <n v="69437.87"/>
    <n v="217048.58"/>
    <n v="61017.18"/>
    <n v="32474.18"/>
    <n v="45214.26"/>
    <n v="78342.960000000006"/>
    <n v="222055.36"/>
    <n v="65931.22"/>
    <n v="36117.4"/>
    <n v="43237.15"/>
    <n v="76769.59"/>
    <n v="226215.61"/>
    <n v="62812.81"/>
    <n v="33086.06"/>
    <n v="48828.99"/>
    <n v="81487.75"/>
    <n v="214259.4"/>
    <n v="60616.78"/>
    <n v="32014.05"/>
    <n v="38728.94"/>
    <n v="82899.63"/>
    <n v="197698.59"/>
    <n v="58583.87"/>
    <n v="49748.68"/>
    <n v="39204.79"/>
    <n v="50161.25"/>
    <n v="165417.67000000001"/>
    <n v="46879.33"/>
    <n v="26131.14"/>
    <n v="34332.54"/>
    <n v="58074.66"/>
    <n v="156571.49"/>
    <n v="46130.77"/>
    <n v="23691.03"/>
    <n v="31707.86"/>
    <n v="55041.83"/>
    <n v="145431.64000000001"/>
    <n v="41870.74"/>
    <n v="21420.58"/>
    <n v="27765.360000000001"/>
    <n v="54374.96"/>
    <n v="139549.56"/>
    <n v="39192.94"/>
    <n v="21438.87"/>
    <n v="30249.52"/>
    <n v="48668.23"/>
    <n v="142434.71"/>
    <n v="42915.34"/>
    <n v="22090.07"/>
    <n v="29175.32"/>
    <n v="48253.98"/>
    <n v="134986.75"/>
    <n v="43122.66"/>
    <n v="21883.42"/>
    <n v="21771.8"/>
    <n v="48208.87"/>
    <n v="137961.57"/>
    <n v="40787.5"/>
    <n v="21221.64"/>
    <n v="27474.14"/>
    <n v="48478.29"/>
    <n v="118260.07"/>
    <n v="44839.34"/>
    <n v="11863.93"/>
    <n v="40686.480000000003"/>
    <n v="20870.32"/>
    <n v="112240.28"/>
    <n v="32138.85"/>
    <n v="18478.009999999998"/>
    <n v="23708.09"/>
    <n v="37915.33"/>
    <n v="29025.48"/>
    <n v="29025.4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x v="122"/>
    <d v="2008-07-01T00:00:00"/>
    <x v="116"/>
    <m/>
    <m/>
    <m/>
    <n v="22772.76"/>
    <x v="116"/>
    <n v="20932.82"/>
    <n v="12697.83"/>
    <n v="19891.62"/>
    <n v="24506.16"/>
    <x v="113"/>
    <n v="24220"/>
    <n v="12943.28"/>
    <n v="18145.68"/>
    <n v="25284.35"/>
    <x v="112"/>
    <n v="20380.009999999998"/>
    <n v="14294.63"/>
    <n v="20636.490000000002"/>
    <n v="24861.759999999998"/>
    <x v="112"/>
    <n v="19938.87"/>
    <n v="12389.86"/>
    <n v="17338.93"/>
    <n v="20990.69"/>
    <x v="109"/>
    <n v="18458.02"/>
    <n v="9892.33"/>
    <n v="15920.52"/>
    <n v="18553.5"/>
    <n v="65149.279999999999"/>
    <n v="18895.87"/>
    <n v="10128.23"/>
    <n v="15664.81"/>
    <n v="20460.37"/>
    <n v="62645.17"/>
    <n v="14662.2"/>
    <n v="9381.0499999999993"/>
    <n v="16130.94"/>
    <n v="22470.98"/>
    <n v="66541.649999999994"/>
    <n v="17677.169999999998"/>
    <n v="10496.43"/>
    <n v="17663.52"/>
    <n v="20704.53"/>
    <n v="58628.08"/>
    <n v="18864.509999999998"/>
    <n v="8943.2000000000007"/>
    <n v="13664.63"/>
    <n v="17155.740000000002"/>
    <n v="49440.369999999995"/>
    <n v="13851.88"/>
    <n v="8733.6200000000008"/>
    <n v="13980.82"/>
    <n v="12874.05"/>
    <n v="15862.84"/>
    <n v="15862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3"/>
    <d v="2008-01-01T00:00:00"/>
    <x v="1"/>
    <m/>
    <m/>
    <m/>
    <n v="0"/>
    <x v="1"/>
    <m/>
    <m/>
    <m/>
    <m/>
    <x v="1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4"/>
    <d v="2007-07-01T00:00:00"/>
    <x v="117"/>
    <m/>
    <m/>
    <m/>
    <n v="23480.17"/>
    <x v="117"/>
    <n v="15821.47"/>
    <n v="7996.03"/>
    <n v="13542.83"/>
    <n v="14122.710000000001"/>
    <x v="114"/>
    <n v="13034.21"/>
    <n v="8488.83"/>
    <n v="7087.15"/>
    <n v="10438.26"/>
    <x v="113"/>
    <n v="10061.379999999999"/>
    <n v="5457.55"/>
    <n v="8060.5"/>
    <n v="12717.67"/>
    <x v="113"/>
    <n v="10567.69"/>
    <n v="7313.5999999999995"/>
    <n v="8128.1900000000005"/>
    <n v="11703.86"/>
    <x v="110"/>
    <n v="10132.57"/>
    <n v="5497.9400000000005"/>
    <n v="8394.4"/>
    <n v="13153.35"/>
    <n v="37863.699999999997"/>
    <n v="11071.41"/>
    <n v="5233.9000000000005"/>
    <n v="8630.16"/>
    <n v="12928.23"/>
    <n v="38581.269999999997"/>
    <n v="10903.76"/>
    <n v="6648.67"/>
    <n v="9896.5300000000007"/>
    <n v="11132.31"/>
    <n v="32572.47"/>
    <n v="8226.89"/>
    <n v="5067.8599999999997"/>
    <n v="7553.35"/>
    <n v="11724.37"/>
    <n v="40339.599999999999"/>
    <n v="10567.34"/>
    <n v="10191.51"/>
    <n v="7185.5"/>
    <n v="12395.25"/>
    <n v="39339.229999999996"/>
    <n v="9724.0499999999993"/>
    <n v="7287.21"/>
    <n v="8337.98"/>
    <n v="13989.99"/>
    <n v="34314"/>
    <n v="10244.57"/>
    <n v="5721.31"/>
    <n v="7623.84"/>
    <n v="10724.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5"/>
    <d v="1995-01-01T00:00:00"/>
    <x v="118"/>
    <m/>
    <m/>
    <m/>
    <n v="110718.35"/>
    <x v="118"/>
    <n v="52577.65"/>
    <n v="19031.45"/>
    <n v="21183.149999999998"/>
    <n v="147648.20000000001"/>
    <x v="115"/>
    <n v="67108.95"/>
    <n v="17668.849999999999"/>
    <n v="21501.4"/>
    <n v="144951.15"/>
    <x v="114"/>
    <n v="60874.35"/>
    <n v="19746.55"/>
    <n v="21528.050000000003"/>
    <n v="144745.4"/>
    <x v="114"/>
    <n v="70161.8"/>
    <n v="21091.05"/>
    <n v="23189.55"/>
    <n v="137789.4"/>
    <x v="111"/>
    <n v="54383.399999999994"/>
    <n v="16419.8"/>
    <n v="18403.5"/>
    <n v="130230"/>
    <n v="208572.5"/>
    <n v="55708.899999999994"/>
    <n v="16233.150000000001"/>
    <n v="15052.5"/>
    <n v="121577.95000000001"/>
    <n v="220008.15000000002"/>
    <n v="59865.450000000004"/>
    <n v="16163.85"/>
    <n v="18786.25"/>
    <n v="125192.6"/>
    <n v="202553.05"/>
    <n v="48859.75"/>
    <n v="13942.65"/>
    <n v="18591.2"/>
    <n v="121159.45"/>
    <n v="193845.4"/>
    <n v="50467.75"/>
    <n v="15344.5"/>
    <n v="17357.75"/>
    <n v="110675.4"/>
    <n v="214309.95"/>
    <n v="52415.05"/>
    <n v="19435.3"/>
    <n v="20794.150000000001"/>
    <n v="121665.45"/>
    <n v="225577.4"/>
    <n v="62573.35"/>
    <n v="23637.8"/>
    <n v="19514.650000000001"/>
    <n v="119851.6"/>
    <n v="224390.5"/>
    <n v="61534.35"/>
    <n v="16687.650000000001"/>
    <n v="18982.599999999999"/>
    <n v="127185.9"/>
    <n v="220781.45"/>
    <n v="58966.5"/>
    <n v="13488.45"/>
    <n v="19962.45"/>
    <n v="128364.05"/>
    <n v="218765.55"/>
    <n v="59034.15"/>
    <n v="14931.35"/>
    <n v="16942.099999999999"/>
    <n v="127857.95"/>
    <n v="199008.75"/>
    <n v="40650.300000000003"/>
    <n v="15985.4"/>
    <n v="15728.2"/>
    <n v="126644.85"/>
    <n v="213554.34"/>
    <n v="55715.6"/>
    <n v="14011.15"/>
    <n v="15280.45"/>
    <n v="128547.14"/>
    <n v="244467.24"/>
    <n v="60636.79"/>
    <n v="24335.25"/>
    <n v="14284.29"/>
    <n v="145210.91"/>
    <n v="173208.24"/>
    <n v="38739.410000000003"/>
    <n v="13402.42"/>
    <n v="11811.22"/>
    <n v="109255.19"/>
    <n v="220774.06"/>
    <n v="54049.34"/>
    <n v="20290.27"/>
    <n v="12842.08"/>
    <n v="133592.37"/>
    <n v="156852.78"/>
    <n v="21268.58"/>
    <n v="12365.66"/>
    <n v="8810.94"/>
    <n v="114407.6"/>
    <n v="126490.13"/>
    <n v="16555.38"/>
    <n v="10610.22"/>
    <n v="9698.26"/>
    <n v="89626.27"/>
    <n v="141330.89000000001"/>
    <n v="36939.67"/>
    <n v="9653.93"/>
    <n v="9102.32"/>
    <n v="85634.97"/>
    <n v="149585.28"/>
    <n v="39691.94"/>
    <n v="11232.64"/>
    <n v="11321.64"/>
    <n v="87339.06"/>
    <n v="48679.42"/>
    <n v="37885.94"/>
    <n v="10793.48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6"/>
    <d v="2016-01-01T00:00:00"/>
    <x v="119"/>
    <m/>
    <m/>
    <m/>
    <n v="19404.57"/>
    <x v="119"/>
    <n v="16707.32"/>
    <n v="8246.42"/>
    <n v="13308.33"/>
    <n v="21125.37"/>
    <x v="116"/>
    <n v="17160.29"/>
    <n v="11236.89"/>
    <n v="14892.43"/>
    <n v="22496.11"/>
    <x v="115"/>
    <n v="31554.39"/>
    <n v="0"/>
    <n v="0"/>
    <n v="0"/>
    <x v="69"/>
    <m/>
    <m/>
    <m/>
    <m/>
    <x v="1"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7"/>
    <d v="2004-10-01T00:00:00"/>
    <x v="120"/>
    <m/>
    <m/>
    <m/>
    <n v="44773.78"/>
    <x v="120"/>
    <n v="42837.2"/>
    <n v="27966.41"/>
    <n v="29432.620000000003"/>
    <n v="39600.61"/>
    <x v="117"/>
    <n v="37934.68"/>
    <n v="23668.47"/>
    <n v="30382.45"/>
    <n v="37774.1"/>
    <x v="116"/>
    <n v="34286.559999999998"/>
    <n v="23985.78"/>
    <n v="29635.97"/>
    <n v="50985.48"/>
    <x v="115"/>
    <n v="40471.06"/>
    <n v="19424.439999999999"/>
    <n v="17178.25"/>
    <n v="11512.75"/>
    <x v="112"/>
    <n v="7113.15"/>
    <n v="5131.1499999999996"/>
    <n v="9130.15"/>
    <n v="11277.75"/>
    <n v="33859.700000000004"/>
    <n v="9956.4500000000007"/>
    <n v="6783.6"/>
    <n v="7861.15"/>
    <n v="9258.5"/>
    <n v="33982"/>
    <n v="9144.7999999999993"/>
    <n v="5901.1"/>
    <n v="8178.3"/>
    <n v="10757.8"/>
    <n v="32605.149999999998"/>
    <n v="8679.15"/>
    <n v="5552.05"/>
    <n v="7706.15"/>
    <n v="10667.8"/>
    <n v="31211.35"/>
    <n v="9699.85"/>
    <n v="6001.55"/>
    <n v="7573.8"/>
    <n v="7936.15"/>
    <n v="29762.5"/>
    <n v="7474.25"/>
    <n v="5108.8999999999996"/>
    <n v="7308.4"/>
    <n v="9870.9500000000007"/>
    <n v="34311.050000000003"/>
    <n v="9985.6"/>
    <n v="6672.85"/>
    <n v="7752.7"/>
    <n v="9899.9"/>
    <n v="34488.949999999997"/>
    <n v="9381.2999999999993"/>
    <n v="6057.15"/>
    <n v="9035.15"/>
    <n v="10015.35"/>
    <n v="36396.449999999997"/>
    <n v="9563.5"/>
    <n v="6935.95"/>
    <n v="8794.4"/>
    <n v="11102.6"/>
    <n v="23051.75"/>
    <n v="10159.049999999999"/>
    <n v="5850.1"/>
    <n v="7042.6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8"/>
    <d v="2007-07-01T00:00:00"/>
    <x v="121"/>
    <m/>
    <m/>
    <m/>
    <n v="36192.1"/>
    <x v="121"/>
    <n v="26640.25"/>
    <n v="13287.05"/>
    <n v="23721.11"/>
    <n v="31404.240000000002"/>
    <x v="118"/>
    <n v="25477.200000000001"/>
    <n v="17389.89"/>
    <n v="21077.63"/>
    <n v="26807.200000000001"/>
    <x v="117"/>
    <n v="20894.650000000001"/>
    <n v="14870.59"/>
    <n v="17788.47"/>
    <n v="20773.689999999999"/>
    <x v="116"/>
    <n v="17313.310000000001"/>
    <n v="14695.029999999999"/>
    <n v="25712.610000000004"/>
    <n v="32011.63"/>
    <x v="113"/>
    <n v="22936.62"/>
    <n v="12818.47"/>
    <n v="18549.929999999997"/>
    <n v="28993.37"/>
    <n v="70575.05"/>
    <n v="20476.47"/>
    <n v="13756.54"/>
    <n v="16957.010000000002"/>
    <n v="19385.03"/>
    <n v="31700.13"/>
    <n v="10293.36"/>
    <n v="5717.39"/>
    <n v="6997.06"/>
    <n v="8692.32"/>
    <n v="29388.100000000002"/>
    <n v="8311.0300000000007"/>
    <n v="4649.33"/>
    <n v="7470.4"/>
    <n v="8957.34"/>
    <n v="30612.400000000001"/>
    <n v="7655.48"/>
    <n v="5829.81"/>
    <n v="7305.83"/>
    <n v="9821.2800000000007"/>
    <n v="31151.260000000002"/>
    <n v="8358.84"/>
    <n v="4667.18"/>
    <n v="7742.77"/>
    <n v="10382.469999999999"/>
    <n v="30115.75"/>
    <n v="8960.14"/>
    <n v="6011.95"/>
    <n v="5112.7299999999996"/>
    <n v="10030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d v="1998-10-01T00:00:00"/>
    <x v="122"/>
    <m/>
    <m/>
    <m/>
    <n v="90321.21"/>
    <x v="122"/>
    <n v="81246.41"/>
    <n v="50875.44"/>
    <n v="76357.260000000009"/>
    <n v="84670.95"/>
    <x v="119"/>
    <n v="74217.009999999995"/>
    <n v="57553.79"/>
    <n v="64501.71"/>
    <n v="88143.51"/>
    <x v="118"/>
    <n v="83846.490000000005"/>
    <n v="61274.15"/>
    <n v="67451.23"/>
    <n v="87709.930000000008"/>
    <x v="117"/>
    <n v="94645.11"/>
    <n v="56437.01"/>
    <n v="68332.669999999984"/>
    <n v="87069.08"/>
    <x v="114"/>
    <n v="79302.930000000008"/>
    <n v="56981.26"/>
    <n v="68086.83"/>
    <n v="100913.47"/>
    <n v="228984.21000000002"/>
    <n v="46610.83"/>
    <n v="46347.07"/>
    <n v="64069.670000000006"/>
    <n v="71956.639999999999"/>
    <n v="245669.13"/>
    <n v="64952.159999999996"/>
    <n v="47421.71"/>
    <n v="62074.32"/>
    <n v="71220.94"/>
    <n v="229944.61000000002"/>
    <n v="63468.3"/>
    <n v="44344.3"/>
    <n v="56833.42"/>
    <n v="65298.59"/>
    <n v="219685.83000000002"/>
    <n v="59608.22"/>
    <n v="47097.75"/>
    <n v="50568.35"/>
    <n v="62411.51"/>
    <n v="215681.47999999998"/>
    <n v="55751.5"/>
    <n v="43701.279999999999"/>
    <n v="53657.87"/>
    <n v="62570.83"/>
    <n v="249337.75999999998"/>
    <n v="62757.24"/>
    <n v="49296.59"/>
    <n v="64037.96"/>
    <n v="73245.97"/>
    <n v="240678.89999999997"/>
    <n v="67258.31"/>
    <n v="50770.93"/>
    <n v="57835.61"/>
    <n v="64814.05"/>
    <n v="229564.72000000003"/>
    <n v="66183.88"/>
    <n v="49362.04"/>
    <n v="50997.66"/>
    <n v="63021.14"/>
    <n v="215648.09"/>
    <n v="68467.14"/>
    <n v="30579.64"/>
    <n v="51426.69"/>
    <n v="65174.62"/>
    <n v="210540.47"/>
    <n v="54598.18"/>
    <n v="42711.34"/>
    <n v="50741.18"/>
    <n v="62489.77"/>
    <n v="202212.88"/>
    <n v="55743.87"/>
    <n v="45460.73"/>
    <n v="41214.74"/>
    <n v="59793.54"/>
    <n v="205233.75"/>
    <n v="54219.71"/>
    <n v="43692.93"/>
    <n v="48561.24"/>
    <n v="58759.87"/>
    <n v="215161.25"/>
    <n v="55780.05"/>
    <n v="45265.26"/>
    <n v="53302.02"/>
    <n v="60813.919999999998"/>
    <n v="176885.9"/>
    <n v="57832.25"/>
    <n v="40789.870000000003"/>
    <n v="34219.31"/>
    <n v="44044.47"/>
    <n v="92406.57"/>
    <n v="34361.43"/>
    <n v="27110.43"/>
    <n v="30934.71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0"/>
    <d v="2015-07-01T00:00:00"/>
    <x v="123"/>
    <m/>
    <m/>
    <m/>
    <n v="8739.2000000000007"/>
    <x v="123"/>
    <n v="6755"/>
    <n v="3954.85"/>
    <n v="6924.55"/>
    <n v="9088.2000000000007"/>
    <x v="120"/>
    <n v="7736"/>
    <n v="3795.65"/>
    <n v="6118"/>
    <n v="9631.9"/>
    <x v="119"/>
    <n v="9022.5"/>
    <n v="0"/>
    <n v="0"/>
    <n v="0"/>
    <x v="69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1"/>
    <d v="1999-01-01T00:00:00"/>
    <x v="124"/>
    <m/>
    <m/>
    <m/>
    <n v="34178.33"/>
    <x v="124"/>
    <n v="28063.16"/>
    <n v="17308.38"/>
    <n v="20390.2"/>
    <n v="31405.8"/>
    <x v="121"/>
    <n v="27348.050000000003"/>
    <n v="15565.4"/>
    <n v="24423.05"/>
    <n v="36321.5"/>
    <x v="120"/>
    <n v="30929.95"/>
    <n v="19356.2"/>
    <n v="25678.100000000002"/>
    <n v="36754.050000000003"/>
    <x v="118"/>
    <n v="30156.799999999999"/>
    <n v="19518.5"/>
    <n v="26345.1"/>
    <n v="40931.4"/>
    <x v="115"/>
    <n v="30502.149999999998"/>
    <n v="19019.449999999997"/>
    <n v="19955.45"/>
    <n v="29724.45"/>
    <n v="97772.9"/>
    <n v="25249.399999999998"/>
    <n v="18547.5"/>
    <n v="23402.149999999998"/>
    <n v="30573.85"/>
    <n v="98395.45"/>
    <n v="26821.5"/>
    <n v="20119.7"/>
    <n v="18515.900000000001"/>
    <n v="32938.35"/>
    <n v="87213.849999999991"/>
    <n v="22981.85"/>
    <n v="17360.8"/>
    <n v="19695.95"/>
    <n v="27175.25"/>
    <n v="90554.95"/>
    <n v="22537.35"/>
    <n v="16052.55"/>
    <n v="18352.650000000001"/>
    <n v="33612.400000000001"/>
    <n v="88180.65"/>
    <n v="21087.9"/>
    <n v="17814.099999999999"/>
    <n v="22625.3"/>
    <n v="26653.35"/>
    <n v="90388.099999999991"/>
    <n v="20903.599999999999"/>
    <n v="15329.55"/>
    <n v="23900.25"/>
    <n v="30254.7"/>
    <n v="96584.2"/>
    <n v="30733.200000000001"/>
    <n v="19118.2"/>
    <n v="20605.5"/>
    <n v="26127.3"/>
    <n v="79423.45"/>
    <n v="21310.799999999999"/>
    <n v="15292.1"/>
    <n v="18554.349999999999"/>
    <n v="24266.2"/>
    <n v="78144"/>
    <n v="21773.65"/>
    <n v="14332.4"/>
    <n v="19699.7"/>
    <n v="22338.25"/>
    <n v="83341.149999999994"/>
    <n v="21463.95"/>
    <n v="16046.1"/>
    <n v="22107.05"/>
    <n v="23724.05"/>
    <n v="82885.64"/>
    <n v="20963.45"/>
    <n v="14486.2"/>
    <n v="20243.400000000001"/>
    <n v="27192.59"/>
    <n v="78401.05"/>
    <n v="19051.55"/>
    <n v="15170.16"/>
    <n v="18501.310000000001"/>
    <n v="25678.03"/>
    <n v="81244.62"/>
    <n v="22423.61"/>
    <n v="14447.96"/>
    <n v="19588.919999999998"/>
    <n v="24784.13"/>
    <n v="82051.88"/>
    <n v="23580.19"/>
    <n v="14361.46"/>
    <n v="19243.95"/>
    <n v="24866.28"/>
    <n v="35997.980000000003"/>
    <n v="21585.66"/>
    <n v="14412.32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2"/>
    <d v="1983-04-01T00:00:00"/>
    <x v="125"/>
    <m/>
    <m/>
    <m/>
    <n v="153198.35999999999"/>
    <x v="125"/>
    <n v="131266.66"/>
    <n v="84470.12"/>
    <n v="99362.69"/>
    <n v="134457.18999999997"/>
    <x v="122"/>
    <n v="134623.44"/>
    <n v="105017.29"/>
    <n v="117838.42"/>
    <n v="149581.67000000001"/>
    <x v="121"/>
    <n v="119518.21"/>
    <n v="90198.78"/>
    <n v="104537.86"/>
    <n v="148741.39000000001"/>
    <x v="119"/>
    <n v="137925.26999999999"/>
    <n v="103143.18"/>
    <n v="127002.12"/>
    <n v="165333.83999999997"/>
    <x v="116"/>
    <n v="135692.54999999999"/>
    <n v="80479.14"/>
    <n v="83390.159999999989"/>
    <n v="117405.40000000001"/>
    <n v="393688.68"/>
    <n v="107148.92999999998"/>
    <n v="85962.66"/>
    <n v="105479.92000000001"/>
    <n v="95097.169999999984"/>
    <n v="336128.17000000004"/>
    <n v="97536.810000000012"/>
    <n v="66846.92"/>
    <n v="77301.490000000005"/>
    <n v="94442.95"/>
    <n v="332866.52"/>
    <n v="80245.97"/>
    <n v="67804.87"/>
    <n v="79757.02"/>
    <n v="105058.66"/>
    <n v="298848.33999999997"/>
    <n v="82646.2"/>
    <n v="72100.77"/>
    <n v="58363.34"/>
    <n v="85738.03"/>
    <n v="304965.63"/>
    <n v="83322.61"/>
    <n v="52190.32"/>
    <n v="76340.73"/>
    <n v="93111.97"/>
    <n v="301193.62"/>
    <n v="83925.59"/>
    <n v="56336.84"/>
    <n v="76592.81"/>
    <n v="84338.38"/>
    <n v="327702.34000000003"/>
    <n v="105146.23"/>
    <n v="65512.160000000003"/>
    <n v="74635.960000000006"/>
    <n v="82407.990000000005"/>
    <n v="281220.80000000005"/>
    <n v="78053.850000000006"/>
    <n v="53355.54"/>
    <n v="63853.72"/>
    <n v="85957.69"/>
    <n v="262527.44"/>
    <n v="66246.740000000005"/>
    <n v="55557.95"/>
    <n v="63069.79"/>
    <n v="77652.960000000006"/>
    <n v="253207.99"/>
    <n v="74940.39"/>
    <n v="47640.39"/>
    <n v="57835.96"/>
    <n v="72791.25"/>
    <n v="267685.51"/>
    <n v="69620.460000000006"/>
    <n v="49333.48"/>
    <n v="58309.79"/>
    <n v="90421.78"/>
    <n v="227132.41"/>
    <n v="50954.1"/>
    <n v="50406.44"/>
    <n v="58426.64"/>
    <n v="67345.23"/>
    <n v="254445.36"/>
    <n v="64456.07"/>
    <n v="46631"/>
    <n v="39426.22"/>
    <n v="103932.07"/>
    <n v="172337.24"/>
    <n v="49437.599999999999"/>
    <n v="33871.620000000003"/>
    <n v="38832.410000000003"/>
    <n v="50195.61"/>
    <n v="175372.22"/>
    <n v="50245.35"/>
    <n v="34169.33"/>
    <n v="38376.78"/>
    <n v="52580.76"/>
    <n v="170591.15"/>
    <n v="45554.95"/>
    <n v="33178.89"/>
    <n v="40620.199999999997"/>
    <n v="51237.11"/>
    <n v="179414.36"/>
    <n v="49054.17"/>
    <n v="39901.9"/>
    <n v="43253.87"/>
    <n v="47204.42"/>
    <n v="155697.60999999999"/>
    <n v="42228.67"/>
    <n v="31894.52"/>
    <n v="36322.410000000003"/>
    <n v="45252.01"/>
    <n v="151709.04"/>
    <n v="43622.75"/>
    <n v="31331.01"/>
    <n v="33198.050000000003"/>
    <n v="43557.23"/>
    <n v="139449.18"/>
    <n v="35895.879999999997"/>
    <n v="27119.48"/>
    <n v="33776.519999999997"/>
    <n v="42657.3"/>
    <n v="131952.51999999999"/>
    <n v="33645.620000000003"/>
    <n v="25146.37"/>
    <n v="36202.730000000003"/>
    <n v="36957.800000000003"/>
    <n v="110626.2"/>
    <n v="24088.26"/>
    <n v="23460.33"/>
    <n v="27517.15"/>
    <n v="35560.46"/>
    <n v="127693.85"/>
    <n v="30575.66"/>
    <n v="24895.07"/>
    <n v="26382.06"/>
    <n v="45841.06"/>
    <n v="104461.99"/>
    <n v="28788.1"/>
    <n v="25574.57"/>
    <n v="30702.84"/>
    <n v="19396.48"/>
    <n v="91629.21"/>
    <n v="27548"/>
    <n v="18443.830000000002"/>
    <n v="20754.599999999999"/>
    <n v="24882.78"/>
    <n v="83885.710000000006"/>
    <n v="29406.49"/>
    <n v="10854.6"/>
    <n v="19608.34"/>
    <n v="24016.28"/>
    <n v="81021.47"/>
    <n v="22357.45"/>
    <n v="17806.02"/>
    <n v="17644.13"/>
    <n v="23213.87"/>
    <n v="89762.92"/>
    <n v="21762.62"/>
    <n v="25167.98"/>
    <n v="16091.4"/>
    <n v="26740.92"/>
    <n v="92405.66"/>
    <n v="25847.56"/>
    <n v="18913.05"/>
    <n v="20562.96"/>
    <n v="27082.09"/>
    <n v="89269.13"/>
    <n v="24196.18"/>
    <n v="19501.57"/>
    <n v="19204.53"/>
    <n v="26366.85"/>
    <n v="21029.040000000001"/>
    <n v="21029.040000000001"/>
    <n v="0"/>
    <n v="0"/>
    <n v="0"/>
    <m/>
    <m/>
    <m/>
    <m/>
    <m/>
    <m/>
    <m/>
  </r>
  <r>
    <x v="133"/>
    <d v="2018-01-01T00:00:00"/>
    <x v="126"/>
    <m/>
    <m/>
    <m/>
    <n v="5386.29"/>
    <x v="126"/>
    <n v="4856.25"/>
    <n v="909.09"/>
    <n v="0"/>
    <n v="0"/>
    <x v="1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d v="1996-07-01T00:00:00"/>
    <x v="127"/>
    <m/>
    <m/>
    <m/>
    <n v="135223.9"/>
    <x v="127"/>
    <n v="128545.39"/>
    <n v="71667.81"/>
    <n v="79594.27"/>
    <n v="138892.46"/>
    <x v="123"/>
    <n v="126103.81000000001"/>
    <n v="67871.37"/>
    <n v="74739.490000000005"/>
    <n v="168362.61"/>
    <x v="122"/>
    <n v="76827.38"/>
    <n v="76840.12"/>
    <n v="73339.489999999991"/>
    <n v="118162.8"/>
    <x v="120"/>
    <n v="94108.91"/>
    <n v="65816.17"/>
    <n v="69705.510000000009"/>
    <n v="112352.09999999999"/>
    <x v="117"/>
    <n v="91370.58"/>
    <n v="49770.98"/>
    <n v="51282.28"/>
    <n v="100150.19000000002"/>
    <n v="297350.69000000006"/>
    <n v="88296.25"/>
    <n v="52488.590000000011"/>
    <n v="53088.35"/>
    <n v="103477.5"/>
    <n v="295592.21999999997"/>
    <n v="93790.9"/>
    <n v="51584.959999999999"/>
    <n v="59136.28"/>
    <n v="91080.08"/>
    <n v="279985.37"/>
    <n v="91364.84"/>
    <n v="42032.2"/>
    <n v="54062.61"/>
    <n v="92525.72"/>
    <n v="244889.33000000002"/>
    <n v="77785.960000000006"/>
    <n v="39807.11"/>
    <n v="45804.08"/>
    <n v="81492.179999999993"/>
    <n v="262339.98"/>
    <n v="74953.13"/>
    <n v="41153.49"/>
    <n v="46266.5"/>
    <n v="99966.86"/>
    <n v="270798.01"/>
    <n v="76570.06"/>
    <n v="48771.519999999997"/>
    <n v="67820.479999999996"/>
    <n v="77635.95"/>
    <n v="262838.24"/>
    <n v="83204.03"/>
    <n v="50720.46"/>
    <n v="50801.17"/>
    <n v="78112.58"/>
    <n v="259250.32"/>
    <n v="80250.59"/>
    <n v="51531.62"/>
    <n v="53268.04"/>
    <n v="74200.070000000007"/>
    <n v="246412.6"/>
    <n v="74829.02"/>
    <n v="42833.14"/>
    <n v="48984.81"/>
    <n v="79765.63"/>
    <n v="229456.78"/>
    <n v="70383.95"/>
    <n v="43310.33"/>
    <n v="45502.66"/>
    <n v="70259.839999999997"/>
    <n v="237878.56"/>
    <n v="69648.039999999994"/>
    <n v="50111.25"/>
    <n v="56819.839999999997"/>
    <n v="61299.43"/>
    <n v="224553.63"/>
    <n v="74537.34"/>
    <n v="40440.53"/>
    <n v="40858.730000000003"/>
    <n v="68717.03"/>
    <n v="197380.15"/>
    <n v="61733.2"/>
    <n v="36413.47"/>
    <n v="39878.660000000003"/>
    <n v="59354.82"/>
    <n v="193030.05"/>
    <n v="58907.39"/>
    <n v="40315.699999999997"/>
    <n v="44340.66"/>
    <n v="49466.3"/>
    <n v="141823.56"/>
    <n v="43540.23"/>
    <n v="30752.99"/>
    <n v="27549.84"/>
    <n v="39980.5"/>
    <n v="127885.63"/>
    <n v="38173.58"/>
    <n v="24598.799999999999"/>
    <n v="23719.62"/>
    <n v="41393.629999999997"/>
    <n v="122531.26"/>
    <n v="40552.03"/>
    <n v="23126.89"/>
    <n v="24160.82"/>
    <n v="34691.519999999997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5"/>
    <d v="2006-01-01T00:00:00"/>
    <x v="128"/>
    <m/>
    <m/>
    <m/>
    <n v="29610.04"/>
    <x v="128"/>
    <n v="27844.5"/>
    <n v="12655.02"/>
    <n v="22112.579999999998"/>
    <n v="31237.5"/>
    <x v="124"/>
    <n v="25797.940000000002"/>
    <n v="21991.97"/>
    <n v="26734.75"/>
    <n v="34126.75"/>
    <x v="123"/>
    <n v="41018.879999999997"/>
    <n v="21772.73"/>
    <n v="22711.64"/>
    <n v="31179.19"/>
    <x v="121"/>
    <n v="26542.39"/>
    <n v="20492.5"/>
    <n v="20223.629999999997"/>
    <n v="26665.73"/>
    <x v="118"/>
    <n v="21567.489999999998"/>
    <n v="13140.75"/>
    <n v="17370.989999999998"/>
    <n v="5836.11"/>
    <n v="59149.649999999994"/>
    <n v="15905.75"/>
    <n v="9330.7200000000012"/>
    <n v="13386.45"/>
    <n v="20526.73"/>
    <n v="65820.58"/>
    <n v="17969.28"/>
    <n v="12513.55"/>
    <n v="14611.45"/>
    <n v="20726.3"/>
    <n v="60218.970000000008"/>
    <n v="18039.63"/>
    <n v="3609.9"/>
    <n v="17587.150000000001"/>
    <n v="20982.29"/>
    <n v="58181.83"/>
    <n v="17447.22"/>
    <n v="11669"/>
    <n v="12965.47"/>
    <n v="16100.14"/>
    <n v="58029.86"/>
    <n v="15492.47"/>
    <n v="4608.17"/>
    <n v="29733.27"/>
    <n v="8195.9500000000007"/>
    <n v="26964.910000000003"/>
    <n v="8664.67"/>
    <n v="3435.46"/>
    <n v="5758.34"/>
    <n v="9106.44"/>
    <n v="64984.92"/>
    <n v="7583.38"/>
    <n v="3101.42"/>
    <n v="27916.560000000001"/>
    <n v="26383.56"/>
    <n v="46813.41"/>
    <n v="26979.33"/>
    <n v="19834.080000000002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6"/>
    <d v="2003-01-01T00:00:00"/>
    <x v="129"/>
    <m/>
    <m/>
    <m/>
    <n v="58634.46"/>
    <x v="129"/>
    <n v="50518.65"/>
    <n v="35262.22"/>
    <n v="38215.800000000003"/>
    <n v="61019"/>
    <x v="125"/>
    <n v="52072.090000000004"/>
    <n v="37502.43"/>
    <n v="44988.72"/>
    <n v="64279.46"/>
    <x v="124"/>
    <n v="52613.19"/>
    <n v="37338.07"/>
    <n v="34210.61"/>
    <n v="55035.33"/>
    <x v="122"/>
    <n v="48693.54"/>
    <n v="34358.03"/>
    <n v="38904.11"/>
    <n v="56005.53"/>
    <x v="119"/>
    <n v="47289.34"/>
    <n v="35777"/>
    <n v="31481.45"/>
    <n v="50113.07"/>
    <n v="163108.96"/>
    <n v="44559.06"/>
    <n v="29814.89"/>
    <n v="35604.450000000004"/>
    <n v="53130.559999999998"/>
    <n v="161154.70000000001"/>
    <n v="42875.28"/>
    <n v="31700.27"/>
    <n v="33968.480000000003"/>
    <n v="52610.67"/>
    <n v="155645.90999999997"/>
    <n v="41867.14"/>
    <n v="29195.599999999999"/>
    <n v="33711.019999999997"/>
    <n v="50872.15"/>
    <n v="132654.75999999998"/>
    <n v="36421.629999999997"/>
    <n v="25092.41"/>
    <n v="24715.32"/>
    <n v="46425.4"/>
    <n v="184442.22999999998"/>
    <n v="34772.43"/>
    <n v="24926.51"/>
    <n v="77289.59"/>
    <n v="47453.7"/>
    <n v="110129.25"/>
    <n v="32491.06"/>
    <n v="21939.119999999999"/>
    <n v="23598.89"/>
    <n v="32100.18"/>
    <n v="90617.52"/>
    <n v="30681.35"/>
    <n v="15650.53"/>
    <n v="19615.400000000001"/>
    <n v="24670.240000000002"/>
    <n v="63670.6"/>
    <n v="19830.439999999999"/>
    <n v="11890.06"/>
    <n v="12012.35"/>
    <n v="19937.75"/>
    <n v="1427.72"/>
    <n v="1427.72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7"/>
    <d v="2010-01-01T00:00:00"/>
    <x v="130"/>
    <m/>
    <m/>
    <m/>
    <n v="11109"/>
    <x v="130"/>
    <n v="7775.32"/>
    <n v="3351.88"/>
    <n v="7701.61"/>
    <n v="8617.91"/>
    <x v="126"/>
    <n v="7891.59"/>
    <n v="5713.54"/>
    <n v="7999.67"/>
    <n v="10119.129999999999"/>
    <x v="125"/>
    <n v="8196.23"/>
    <n v="4900.7"/>
    <n v="7260.6100000000006"/>
    <n v="9562.5600000000013"/>
    <x v="123"/>
    <n v="8513.82"/>
    <n v="5352.55"/>
    <n v="7220.71"/>
    <n v="9410.4500000000007"/>
    <x v="120"/>
    <n v="7096.88"/>
    <n v="4275.74"/>
    <n v="6711.95"/>
    <n v="9345.98"/>
    <n v="27003.34"/>
    <n v="7337.75"/>
    <n v="4190.76"/>
    <n v="6353.69"/>
    <n v="9121.14"/>
    <n v="28390.670000000002"/>
    <n v="7365.1200000000008"/>
    <n v="3904.39"/>
    <n v="7799.05"/>
    <n v="9322.11"/>
    <n v="24948.7"/>
    <n v="7845.18"/>
    <n v="3327.66"/>
    <n v="5859.91"/>
    <n v="7915.95"/>
    <n v="9961.77"/>
    <n v="6823.39"/>
    <n v="3138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8"/>
    <d v="2014-01-01T00:00:00"/>
    <x v="131"/>
    <m/>
    <m/>
    <m/>
    <n v="10408.299999999999"/>
    <x v="131"/>
    <n v="9543.1"/>
    <n v="2940.56"/>
    <n v="5867.54"/>
    <n v="13257.72"/>
    <x v="127"/>
    <n v="10215.030000000001"/>
    <n v="3642.59"/>
    <n v="5507.53"/>
    <n v="12614.77"/>
    <x v="126"/>
    <n v="11088.77"/>
    <n v="4810.1899999999996"/>
    <n v="5486.25"/>
    <n v="12151.44"/>
    <x v="124"/>
    <n v="10003.49"/>
    <n v="3243.38"/>
    <n v="4645.62"/>
    <n v="11707.29"/>
    <x v="121"/>
    <n v="9264.64"/>
    <n v="1642.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9"/>
    <d v="1979-04-01T00:00:00"/>
    <x v="132"/>
    <m/>
    <m/>
    <m/>
    <n v="78756.02"/>
    <x v="132"/>
    <n v="66464.240000000005"/>
    <n v="38598.58"/>
    <n v="34968.850000000006"/>
    <n v="72826.320000000007"/>
    <x v="128"/>
    <n v="75665.66"/>
    <n v="45904.32"/>
    <n v="46145.33"/>
    <n v="68157.600000000006"/>
    <x v="127"/>
    <n v="62879.6"/>
    <n v="34811.769999999997"/>
    <n v="30835.84"/>
    <n v="64661.94"/>
    <x v="125"/>
    <n v="49665.07"/>
    <n v="39412.870000000003"/>
    <n v="42881.859999999993"/>
    <n v="121281.29999999999"/>
    <x v="122"/>
    <n v="28803.39"/>
    <n v="17286.080000000002"/>
    <n v="41627.460000000006"/>
    <n v="79133.25"/>
    <n v="211230.74"/>
    <n v="86912.49"/>
    <n v="31246.25"/>
    <n v="32938.71"/>
    <n v="60133.289999999994"/>
    <n v="224917.7"/>
    <n v="61055.47"/>
    <n v="41061.370000000003"/>
    <n v="41193.53"/>
    <n v="81607.33"/>
    <n v="259326.55"/>
    <n v="72901.36"/>
    <n v="46233.53"/>
    <n v="49030.239999999998"/>
    <n v="91161.42"/>
    <n v="255607.03000000003"/>
    <n v="75727.75"/>
    <n v="49411.040000000001"/>
    <n v="44984.03"/>
    <n v="85484.21"/>
    <n v="240245.81"/>
    <n v="65703.33"/>
    <n v="43861.65"/>
    <n v="46043.62"/>
    <n v="84637.21"/>
    <n v="254660.97999999998"/>
    <n v="72172.31"/>
    <n v="49284.34"/>
    <n v="52493.35"/>
    <n v="80710.98"/>
    <n v="238721.00000000003"/>
    <n v="74265.38"/>
    <n v="48698.16"/>
    <n v="47949.3"/>
    <n v="67808.160000000003"/>
    <n v="244240.08000000002"/>
    <n v="57986.04"/>
    <n v="44270.239999999998"/>
    <n v="44643.55"/>
    <n v="97340.25"/>
    <n v="172544.68"/>
    <n v="27452.880000000001"/>
    <n v="39629.589999999997"/>
    <n v="35901.11"/>
    <n v="69561.100000000006"/>
    <n v="180146.61"/>
    <n v="48615.98"/>
    <n v="36450.82"/>
    <n v="35367.29"/>
    <n v="59712.52"/>
    <n v="220640.2"/>
    <n v="52647.839999999997"/>
    <n v="56608.160000000003"/>
    <n v="38993.360000000001"/>
    <n v="72390.84"/>
    <n v="176873.29"/>
    <n v="61599.81"/>
    <n v="18107.900000000001"/>
    <n v="36234.81"/>
    <n v="60930.77"/>
    <n v="156761.45000000001"/>
    <n v="57430.07"/>
    <n v="16382.06"/>
    <n v="62196.82"/>
    <n v="20752.5"/>
    <n v="272652.42"/>
    <n v="42960.959999999999"/>
    <n v="42757.1"/>
    <n v="104198.51"/>
    <n v="82735.850000000006"/>
    <n v="284719.27"/>
    <n v="74136.259999999995"/>
    <n v="44449.15"/>
    <n v="86159.49"/>
    <n v="79974.37"/>
    <n v="253672.27"/>
    <n v="94782.65"/>
    <n v="31891.599999999999"/>
    <n v="39813.31"/>
    <n v="87184.71"/>
    <n v="230502.07"/>
    <n v="66439.45"/>
    <n v="49332.85"/>
    <n v="41564.160000000003"/>
    <n v="73165.61"/>
    <n v="276041.90000000002"/>
    <n v="84181.69"/>
    <n v="66057.66"/>
    <n v="61203.21"/>
    <n v="64599.34"/>
    <n v="273968.17"/>
    <n v="68350.34"/>
    <n v="51796.800000000003"/>
    <n v="64328.19"/>
    <n v="89492.84"/>
    <n v="228641.44"/>
    <n v="63782.68"/>
    <n v="43535.49"/>
    <n v="46149.47"/>
    <n v="75173.8"/>
    <n v="230247.29"/>
    <n v="54002.400000000001"/>
    <n v="46937.52"/>
    <n v="46010.75"/>
    <n v="83296.62"/>
    <n v="231295.51"/>
    <n v="63686.93"/>
    <n v="43950.47"/>
    <n v="57395.65"/>
    <n v="66262.460000000006"/>
    <n v="259631.93"/>
    <n v="62645.78"/>
    <n v="51989.87"/>
    <n v="46549.13"/>
    <n v="98447.15"/>
    <n v="231396.63"/>
    <n v="66116.92"/>
    <n v="40815.93"/>
    <n v="34508.089999999997"/>
    <n v="89955.69"/>
    <n v="299984.53999999998"/>
    <n v="66774.850000000006"/>
    <n v="54741.83"/>
    <n v="53870.74"/>
    <n v="124597.12"/>
    <n v="270428.25"/>
    <n v="72946.8"/>
    <n v="80271.66"/>
    <n v="46736.15"/>
    <n v="70473.64"/>
    <n v="246673.4"/>
    <n v="85931.08"/>
    <n v="46194.9"/>
    <n v="42419.23"/>
    <n v="72128.19"/>
    <n v="235437.18"/>
    <n v="74104.710000000006"/>
    <n v="53549.120000000003"/>
    <n v="28975.37"/>
    <n v="78807.98"/>
    <n v="184973.07"/>
    <n v="60334.07"/>
    <n v="31786.32"/>
    <n v="34594.89"/>
    <n v="58257.79"/>
    <n v="164360.82999999999"/>
    <n v="46862.15"/>
    <n v="41289.230000000003"/>
    <n v="22950.83"/>
    <n v="53258.62"/>
    <n v="149177.62"/>
    <n v="39422.18"/>
    <n v="29070.16"/>
    <n v="29195.39"/>
    <n v="51489.89"/>
    <n v="159905.45000000001"/>
    <n v="52843.45"/>
    <n v="23634.54"/>
    <n v="33614.94"/>
    <n v="49812.52"/>
    <n v="41771.65"/>
    <n v="41771.65"/>
  </r>
  <r>
    <x v="140"/>
    <d v="2007-01-01T00:00:00"/>
    <x v="133"/>
    <m/>
    <m/>
    <m/>
    <n v="14824.04"/>
    <x v="133"/>
    <n v="9218.86"/>
    <n v="5087.74"/>
    <n v="6318.4100000000008"/>
    <n v="10220.07"/>
    <x v="129"/>
    <n v="8619.1"/>
    <n v="4839.8"/>
    <n v="7501.69"/>
    <n v="10592.12"/>
    <x v="128"/>
    <n v="7819.7"/>
    <n v="4921.5600000000004"/>
    <n v="7466.48"/>
    <n v="11454.45"/>
    <x v="126"/>
    <n v="8671.32"/>
    <n v="5446.3499999999995"/>
    <n v="6376.09"/>
    <n v="10706.220000000001"/>
    <x v="123"/>
    <n v="35277.979999999996"/>
    <n v="4289.95"/>
    <n v="6624.73"/>
    <n v="9335.06"/>
    <n v="26966.170000000002"/>
    <n v="11581.01"/>
    <n v="10.29"/>
    <n v="6492.78"/>
    <n v="8882.09"/>
    <n v="2453.29"/>
    <n v="752.92000000000007"/>
    <n v="105.56"/>
    <n v="1003.45"/>
    <n v="591.36"/>
    <n v="31613.54"/>
    <n v="7628.39"/>
    <n v="4678.66"/>
    <n v="7690.62"/>
    <n v="11615.87"/>
    <n v="35241.78"/>
    <n v="9914.8700000000008"/>
    <n v="5889.31"/>
    <n v="8365.7000000000007"/>
    <n v="11071.9"/>
    <n v="46192.649999999994"/>
    <n v="9637.18"/>
    <n v="5551.28"/>
    <n v="11622.1"/>
    <n v="19382.09"/>
    <n v="40442.85"/>
    <n v="12771.71"/>
    <n v="7658.21"/>
    <n v="11777.29"/>
    <n v="8235.64"/>
    <n v="19245.73"/>
    <n v="19159.63"/>
    <n v="86.1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1"/>
    <d v="2019-01-01T00:00:00"/>
    <x v="1"/>
    <m/>
    <m/>
    <m/>
    <n v="0"/>
    <x v="1"/>
    <m/>
    <m/>
    <m/>
    <m/>
    <x v="60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2"/>
    <d v="2013-01-01T00:00:00"/>
    <x v="134"/>
    <m/>
    <m/>
    <m/>
    <n v="28493.29"/>
    <x v="134"/>
    <n v="27040.44"/>
    <n v="15536.220000000001"/>
    <n v="18267.41"/>
    <n v="26466.58"/>
    <x v="130"/>
    <n v="23292.010000000002"/>
    <n v="13767.46"/>
    <n v="26939.360000000001"/>
    <n v="18096.89"/>
    <x v="129"/>
    <n v="29010.87"/>
    <n v="13386.52"/>
    <n v="18335.8"/>
    <n v="31845.940000000002"/>
    <x v="127"/>
    <n v="25616.92"/>
    <n v="16892.75"/>
    <n v="21093.24"/>
    <n v="26429.200000000001"/>
    <x v="124"/>
    <n v="30023.979999999996"/>
    <n v="17590.23"/>
    <n v="19393.150000000001"/>
    <n v="20848.38"/>
    <n v="40271.42"/>
    <n v="22256.43"/>
    <n v="18014.99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3"/>
    <d v="2019-01-01T00:00:00"/>
    <x v="1"/>
    <m/>
    <m/>
    <m/>
    <n v="0"/>
    <x v="1"/>
    <m/>
    <m/>
    <m/>
    <m/>
    <x v="1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4"/>
    <d v="2007-01-01T00:00:00"/>
    <x v="135"/>
    <m/>
    <m/>
    <m/>
    <n v="48450.5"/>
    <x v="135"/>
    <n v="47426.75"/>
    <n v="39716.46"/>
    <n v="44104.06"/>
    <n v="58061.15"/>
    <x v="131"/>
    <n v="51482.13"/>
    <n v="41991.25"/>
    <n v="45673.39"/>
    <n v="58055.9"/>
    <x v="130"/>
    <n v="46158.07"/>
    <n v="40864.81"/>
    <n v="42364.56"/>
    <n v="51170.35"/>
    <x v="128"/>
    <n v="43647.59"/>
    <n v="41966.12"/>
    <n v="38876.879999999997"/>
    <n v="47354.02"/>
    <x v="125"/>
    <n v="45958.15"/>
    <n v="40477.29"/>
    <n v="42279.37"/>
    <n v="51119.25"/>
    <n v="198096.78000000003"/>
    <n v="49258.93"/>
    <n v="43553.58"/>
    <n v="47371.38"/>
    <n v="57912.89"/>
    <n v="215013.46999999997"/>
    <n v="59131.66"/>
    <n v="47524.4"/>
    <n v="49711.55"/>
    <n v="58645.86"/>
    <n v="213690.89"/>
    <n v="54303.199999999997"/>
    <n v="45929.03"/>
    <n v="52523.03"/>
    <n v="60935.63"/>
    <n v="206965.43"/>
    <n v="49530.53"/>
    <n v="43352.68"/>
    <n v="47652.639999999999"/>
    <n v="66429.58"/>
    <n v="228372.55000000005"/>
    <n v="50553.23"/>
    <n v="38974.53"/>
    <n v="52753.33"/>
    <n v="86091.46"/>
    <n v="204672.22999999998"/>
    <n v="63468.44"/>
    <n v="43710.17"/>
    <n v="44740.57"/>
    <n v="52753.05"/>
    <n v="84427.14"/>
    <n v="31118.639999999999"/>
    <n v="53308.5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5"/>
    <d v="1979-04-01T00:00:00"/>
    <x v="136"/>
    <m/>
    <m/>
    <m/>
    <n v="6517.35"/>
    <x v="136"/>
    <n v="7727.79"/>
    <n v="3069.99"/>
    <n v="5605.53"/>
    <n v="11102.42"/>
    <x v="132"/>
    <n v="6736.59"/>
    <n v="2453.5700000000002"/>
    <n v="2361.38"/>
    <n v="6300.49"/>
    <x v="131"/>
    <n v="6212.99"/>
    <n v="6277.67"/>
    <n v="2420.9499999999998"/>
    <n v="5421.78"/>
    <x v="129"/>
    <n v="4112.1499999999996"/>
    <n v="4157.6499999999996"/>
    <n v="3794.77"/>
    <n v="5304.53"/>
    <x v="126"/>
    <n v="6387.85"/>
    <n v="4676.21"/>
    <n v="2692.83"/>
    <n v="4796.1899999999996"/>
    <n v="23647.47"/>
    <n v="5445.86"/>
    <n v="4611.32"/>
    <n v="6177.01"/>
    <n v="7413.28"/>
    <n v="22211.489999999998"/>
    <n v="7552.23"/>
    <n v="3944.64"/>
    <n v="5174.6099999999997"/>
    <n v="5540.01"/>
    <n v="18457.53"/>
    <n v="5692.54"/>
    <n v="2241.19"/>
    <n v="4198.32"/>
    <n v="6325.48"/>
    <n v="17628.66"/>
    <n v="4534.95"/>
    <n v="2850.68"/>
    <n v="4622.87"/>
    <n v="5620.16"/>
    <n v="24983.07"/>
    <n v="5517.26"/>
    <n v="3827.11"/>
    <n v="5636.19"/>
    <n v="10002.51"/>
    <n v="28567.77"/>
    <n v="9277.59"/>
    <n v="5240.8999999999996"/>
    <n v="5955.67"/>
    <n v="8093.61"/>
    <n v="24548.16"/>
    <n v="6870.22"/>
    <n v="4528.79"/>
    <n v="5857.53"/>
    <n v="7291.62"/>
    <n v="26486.879999999997"/>
    <n v="7778.75"/>
    <n v="4137.42"/>
    <n v="7292.81"/>
    <n v="7277.9"/>
    <n v="24442.11"/>
    <n v="6003.69"/>
    <n v="3811.92"/>
    <n v="7005.25"/>
    <n v="7621.25"/>
    <n v="23615.06"/>
    <n v="6041.56"/>
    <n v="4802.7700000000004"/>
    <n v="6754.86"/>
    <n v="6015.87"/>
    <n v="24753.17"/>
    <n v="6096.79"/>
    <n v="3857.77"/>
    <n v="6096.65"/>
    <n v="8701.9599999999991"/>
    <n v="18972.13"/>
    <n v="4866.03"/>
    <n v="3311"/>
    <n v="5483.47"/>
    <n v="5311.63"/>
    <n v="19601.02"/>
    <n v="5981.35"/>
    <n v="2714.56"/>
    <n v="4277.83"/>
    <n v="6627.28"/>
    <n v="20490.84"/>
    <n v="5694.51"/>
    <n v="2982.37"/>
    <n v="4178.2700000000004"/>
    <n v="7635.69"/>
    <n v="20696.189999999999"/>
    <n v="5728.6"/>
    <n v="3636.79"/>
    <n v="4584.28"/>
    <n v="6746.52"/>
    <n v="19392.68"/>
    <n v="5158.8599999999997"/>
    <n v="3207.06"/>
    <n v="3899.71"/>
    <n v="7127.05"/>
    <n v="25438.85"/>
    <n v="6535.39"/>
    <n v="4295.49"/>
    <n v="5656.63"/>
    <n v="8951.34"/>
    <n v="34874.160000000003"/>
    <n v="8839.99"/>
    <n v="7562.79"/>
    <n v="7627.24"/>
    <n v="10844.14"/>
    <n v="37525.42"/>
    <n v="11956.87"/>
    <n v="7089.91"/>
    <n v="8071.6"/>
    <n v="10407.040000000001"/>
    <n v="33132.75"/>
    <n v="9555.57"/>
    <n v="5953.59"/>
    <n v="7583.93"/>
    <n v="10039.66"/>
    <n v="30110.47"/>
    <n v="8462.4"/>
    <n v="6024.94"/>
    <n v="6620.26"/>
    <n v="9002.8700000000008"/>
    <n v="24005.99"/>
    <n v="7666.61"/>
    <n v="4646.04"/>
    <n v="4899.54"/>
    <n v="6793.8"/>
    <n v="13097.49"/>
    <n v="5409.22"/>
    <n v="2787.58"/>
    <n v="1708.12"/>
    <n v="3192.57"/>
    <n v="8985.7900000000009"/>
    <n v="2575.3200000000002"/>
    <n v="1360.23"/>
    <n v="1857.69"/>
    <n v="3192.55"/>
    <n v="8798.57"/>
    <n v="2560.85"/>
    <n v="1462.71"/>
    <n v="2108.38"/>
    <n v="2666.63"/>
    <n v="7086.98"/>
    <n v="2083.38"/>
    <n v="992.3"/>
    <n v="1228.42"/>
    <n v="2782.88"/>
    <n v="8367.14"/>
    <n v="3167.05"/>
    <n v="1300.74"/>
    <n v="1340.42"/>
    <n v="2558.9299999999998"/>
    <n v="4805.34"/>
    <n v="1168.3"/>
    <n v="540.34"/>
    <n v="3096.7"/>
    <n v="0"/>
    <n v="5656.35"/>
    <n v="1576.25"/>
    <n v="657.8"/>
    <n v="971.31"/>
    <n v="2450.9899999999998"/>
    <n v="5632.19"/>
    <n v="1465.74"/>
    <n v="649.25"/>
    <n v="1046.52"/>
    <n v="2470.6799999999998"/>
    <n v="5223.05"/>
    <n v="1387.25"/>
    <n v="683.69"/>
    <n v="910.99"/>
    <n v="2241.12"/>
    <n v="4719.87"/>
    <n v="1257.1300000000001"/>
    <n v="695.98"/>
    <n v="764.75"/>
    <n v="2002.01"/>
    <n v="1400.03"/>
    <n v="1400.03"/>
  </r>
  <r>
    <x v="146"/>
    <d v="2008-07-01T00:00:00"/>
    <x v="137"/>
    <m/>
    <m/>
    <m/>
    <n v="2267.79"/>
    <x v="137"/>
    <n v="2209.41"/>
    <n v="776.65"/>
    <n v="1097.1100000000001"/>
    <n v="2300.7600000000002"/>
    <x v="133"/>
    <n v="1826.79"/>
    <n v="812.84"/>
    <n v="1024.5899999999999"/>
    <n v="1863.19"/>
    <x v="132"/>
    <n v="1417.01"/>
    <n v="671.3"/>
    <n v="1294.44"/>
    <n v="2003.05"/>
    <x v="130"/>
    <n v="1393.63"/>
    <n v="873.88"/>
    <n v="929.74"/>
    <n v="1329.58"/>
    <x v="127"/>
    <n v="1319.5"/>
    <n v="595.91000000000008"/>
    <n v="1012.69"/>
    <n v="1611.75"/>
    <n v="3304.28"/>
    <n v="1293.81"/>
    <n v="427.98"/>
    <n v="654.57000000000005"/>
    <n v="927.92"/>
    <n v="3949.33"/>
    <n v="1371.23"/>
    <n v="340.76"/>
    <n v="701.54"/>
    <n v="1535.8"/>
    <n v="4170.04"/>
    <n v="1261.75"/>
    <n v="340.13"/>
    <n v="974.05"/>
    <n v="1594.11"/>
    <n v="5670.6299999999992"/>
    <n v="1755.6"/>
    <n v="822.15"/>
    <n v="1069.53"/>
    <n v="2023.35"/>
    <n v="5357.73"/>
    <n v="1502.83"/>
    <n v="3854.9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d v="2002-10-01T00:00:00"/>
    <x v="138"/>
    <m/>
    <m/>
    <m/>
    <n v="5171.8100000000004"/>
    <x v="138"/>
    <n v="3287.2"/>
    <n v="1600.27"/>
    <n v="1206.3799999999999"/>
    <n v="2508.38"/>
    <x v="134"/>
    <n v="2157.19"/>
    <n v="3721.89"/>
    <n v="10891.82"/>
    <n v="3199.98"/>
    <x v="133"/>
    <n v="401.1"/>
    <n v="203.35"/>
    <n v="289.94"/>
    <n v="2911.02"/>
    <x v="131"/>
    <n v="2415.2800000000002"/>
    <n v="1290.52"/>
    <n v="886.27"/>
    <n v="3083.4300000000003"/>
    <x v="128"/>
    <n v="1959.3"/>
    <n v="1255.3799999999999"/>
    <n v="1956.01"/>
    <n v="3359.2999999999997"/>
    <n v="6440.21"/>
    <n v="1335.32"/>
    <n v="908.04000000000008"/>
    <n v="1313.13"/>
    <n v="2883.72"/>
    <n v="9672.9500000000007"/>
    <n v="3056.13"/>
    <n v="1713.46"/>
    <n v="1735.58"/>
    <n v="3167.78"/>
    <n v="7996.59"/>
    <n v="2165.52"/>
    <n v="923.44"/>
    <n v="1413.79"/>
    <n v="3493.84"/>
    <n v="7134.75"/>
    <n v="2302.58"/>
    <n v="1333.92"/>
    <n v="1520.54"/>
    <n v="1977.71"/>
    <n v="5565.5599999999995"/>
    <n v="963.34"/>
    <n v="889.14"/>
    <n v="1173.3399999999999"/>
    <n v="2539.7399999999998"/>
    <n v="7383.25"/>
    <n v="1741.53"/>
    <n v="913.5"/>
    <n v="1897"/>
    <n v="2831.22"/>
    <n v="7472.43"/>
    <n v="1639.54"/>
    <n v="510.37"/>
    <n v="1453.13"/>
    <n v="3869.39"/>
    <n v="7784.42"/>
    <n v="1736.84"/>
    <n v="413.63"/>
    <n v="1423.03"/>
    <n v="4210.92"/>
    <n v="8530.41"/>
    <n v="2774.03"/>
    <n v="1750.14"/>
    <n v="1904.77"/>
    <n v="2101.4699999999998"/>
    <n v="6983.41"/>
    <n v="2409.2600000000002"/>
    <n v="790.86"/>
    <n v="3783.29"/>
    <n v="0"/>
    <n v="4848.62"/>
    <n v="2306.29"/>
    <n v="845.88"/>
    <n v="1696.4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8"/>
    <d v="2002-04-01T00:00:00"/>
    <x v="139"/>
    <m/>
    <m/>
    <m/>
    <n v="43661.03"/>
    <x v="139"/>
    <n v="40442.29"/>
    <n v="31410.82"/>
    <n v="34809.879999999997"/>
    <n v="43003.38"/>
    <x v="135"/>
    <n v="37120.79"/>
    <n v="26663.14"/>
    <n v="31424.54"/>
    <n v="41060.949999999997"/>
    <x v="134"/>
    <n v="40200.370000000003"/>
    <n v="25779.8"/>
    <n v="23862.850000000002"/>
    <n v="45101.35"/>
    <x v="132"/>
    <n v="40340.449999999997"/>
    <n v="24636.15"/>
    <n v="24541.1"/>
    <n v="34485.550000000003"/>
    <x v="129"/>
    <n v="30459.199999999997"/>
    <n v="20475"/>
    <n v="26284.149999999998"/>
    <n v="32686.300000000003"/>
    <n v="87919.85"/>
    <n v="24970.699999999997"/>
    <n v="16538.55"/>
    <n v="18652.75"/>
    <n v="27757.850000000002"/>
    <n v="87199.299999999988"/>
    <n v="24026.749999999996"/>
    <n v="16920.95"/>
    <n v="20242.95"/>
    <n v="26008.65"/>
    <n v="73557.8"/>
    <n v="18810.099999999999"/>
    <n v="12987.2"/>
    <n v="18912.75"/>
    <n v="22847.75"/>
    <n v="71900.55"/>
    <n v="19880.05"/>
    <n v="14140.55"/>
    <n v="13898.65"/>
    <n v="23981.3"/>
    <n v="71909.2"/>
    <n v="44249.4"/>
    <n v="5834.35"/>
    <n v="9372.6"/>
    <n v="12452.85"/>
    <n v="47327.450000000004"/>
    <n v="11524.25"/>
    <n v="10523.3"/>
    <n v="10998"/>
    <n v="14281.9"/>
    <n v="42032.65"/>
    <n v="11693.35"/>
    <n v="11860.4"/>
    <n v="8603.25"/>
    <n v="9875.65"/>
    <n v="35583.85"/>
    <n v="8669.7999999999993"/>
    <n v="6686.05"/>
    <n v="8501.65"/>
    <n v="11726.35"/>
    <n v="38205.1"/>
    <n v="11125.8"/>
    <n v="6350"/>
    <n v="9155"/>
    <n v="11574.3"/>
    <n v="40771.449999999997"/>
    <n v="12051.15"/>
    <n v="7571.35"/>
    <n v="11007.05"/>
    <n v="10141.9"/>
    <n v="28613.87"/>
    <n v="7931.15"/>
    <n v="4707.8500000000004"/>
    <n v="6737.3"/>
    <n v="9237.57"/>
    <n v="8569.2900000000009"/>
    <n v="8569.290000000000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9"/>
    <d v="2007-01-01T00:00:00"/>
    <x v="140"/>
    <m/>
    <m/>
    <m/>
    <n v="18485.11"/>
    <x v="140"/>
    <n v="23338.91"/>
    <n v="6952.19"/>
    <n v="9084.8799999999992"/>
    <n v="17697.89"/>
    <x v="136"/>
    <n v="14367.01"/>
    <n v="10625.23"/>
    <n v="14905.17"/>
    <n v="16352.56"/>
    <x v="135"/>
    <n v="15932.21"/>
    <n v="9878.33"/>
    <n v="11102.98"/>
    <n v="17907.96"/>
    <x v="133"/>
    <n v="14590.03"/>
    <n v="8940.61"/>
    <n v="11515.77"/>
    <n v="13830.74"/>
    <x v="130"/>
    <n v="13291.81"/>
    <n v="8424.2199999999993"/>
    <n v="9991.73"/>
    <n v="12352.2"/>
    <n v="54549.46"/>
    <n v="13199.06"/>
    <n v="7005.74"/>
    <n v="9807.77"/>
    <n v="24536.89"/>
    <n v="73381.98"/>
    <n v="11857.79"/>
    <n v="7495.39"/>
    <n v="40566.33"/>
    <n v="13462.47"/>
    <n v="46607.82"/>
    <n v="13070.19"/>
    <n v="7710.71"/>
    <n v="11192.02"/>
    <n v="14634.9"/>
    <n v="34281.03"/>
    <n v="11908.05"/>
    <n v="6161.68"/>
    <n v="5880.42"/>
    <n v="10330.879999999999"/>
    <n v="42144.479999999996"/>
    <n v="11904.83"/>
    <n v="7926.38"/>
    <n v="10738.21"/>
    <n v="11575.06"/>
    <n v="45177.090000000004"/>
    <n v="26548.83"/>
    <n v="13847.26"/>
    <n v="0"/>
    <n v="4781"/>
    <n v="9914.7999999999993"/>
    <n v="9914.799999999999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0"/>
    <d v="2010-01-01T00:00:00"/>
    <x v="141"/>
    <m/>
    <m/>
    <m/>
    <n v="5045.5"/>
    <x v="141"/>
    <n v="3846.7"/>
    <n v="1936.55"/>
    <n v="3300.95"/>
    <n v="4422.3999999999996"/>
    <x v="137"/>
    <n v="3671.5"/>
    <n v="2032.3"/>
    <n v="733.15"/>
    <n v="0"/>
    <x v="136"/>
    <n v="0"/>
    <n v="4150.3999999999996"/>
    <n v="4529.25"/>
    <n v="2897.75"/>
    <x v="134"/>
    <n v="4171.5"/>
    <n v="2888.55"/>
    <n v="2683.95"/>
    <n v="4336.8"/>
    <x v="131"/>
    <n v="2971.2"/>
    <n v="1567"/>
    <n v="1927"/>
    <n v="2036.9"/>
    <n v="9996.5"/>
    <n v="2695.5"/>
    <n v="0"/>
    <n v="2864.5"/>
    <n v="4436.5"/>
    <n v="10135"/>
    <n v="2364.5"/>
    <n v="1771"/>
    <n v="2091.5"/>
    <n v="3908"/>
    <n v="11081.95"/>
    <n v="3082.85"/>
    <n v="1230.5"/>
    <n v="2955.1"/>
    <n v="3813.5"/>
    <n v="4189.75"/>
    <n v="3268.75"/>
    <n v="9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1"/>
    <d v="1995-10-01T00:00:00"/>
    <x v="142"/>
    <m/>
    <m/>
    <m/>
    <n v="45703.35"/>
    <x v="142"/>
    <n v="42318.98"/>
    <n v="30788.75"/>
    <n v="34164.9"/>
    <n v="39238.400000000001"/>
    <x v="138"/>
    <n v="39320.100000000006"/>
    <n v="29767.1"/>
    <n v="33845.699999999997"/>
    <n v="40292.35"/>
    <x v="137"/>
    <n v="39693.35"/>
    <n v="26753.65"/>
    <n v="31071.05"/>
    <n v="46306.85"/>
    <x v="135"/>
    <n v="40745.25"/>
    <n v="24860.9"/>
    <n v="31747.55"/>
    <n v="37621"/>
    <x v="132"/>
    <n v="38042.400000000001"/>
    <n v="31382.400000000001"/>
    <n v="34747.599999999999"/>
    <n v="33949.699999999997"/>
    <n v="106213.20000000001"/>
    <n v="31419.15"/>
    <n v="22406.45"/>
    <n v="24713.5"/>
    <n v="27674.1"/>
    <n v="108940.85"/>
    <n v="30760"/>
    <n v="24977.1"/>
    <n v="24211.15"/>
    <n v="28992.6"/>
    <n v="58056.99"/>
    <n v="26739"/>
    <n v="21028.95"/>
    <n v="4790.55"/>
    <n v="5498.49"/>
    <n v="18661.919999999998"/>
    <n v="5364.05"/>
    <n v="4162.18"/>
    <n v="4012.6"/>
    <n v="5123.09"/>
    <n v="19501.240000000002"/>
    <n v="5039.38"/>
    <n v="3976.14"/>
    <n v="5236.8100000000004"/>
    <n v="5248.91"/>
    <n v="17936"/>
    <n v="4448.37"/>
    <n v="3903.84"/>
    <n v="4991.53"/>
    <n v="4592.26"/>
    <n v="9643.2800000000007"/>
    <n v="3500.09"/>
    <n v="2047.3"/>
    <n v="1900.3"/>
    <n v="2195.59"/>
    <n v="8712.84"/>
    <n v="2042.3"/>
    <n v="2064.36"/>
    <n v="2145.0500000000002"/>
    <n v="2461.13"/>
    <n v="8178.02"/>
    <n v="2356.65"/>
    <n v="1681.28"/>
    <n v="1999.85"/>
    <n v="2140.2399999999998"/>
    <n v="7016.29"/>
    <n v="1967.74"/>
    <n v="1335.92"/>
    <n v="1607.69"/>
    <n v="2104.94"/>
    <n v="6962.78"/>
    <n v="2157.61"/>
    <n v="1485.14"/>
    <n v="1620.38"/>
    <n v="1699.65"/>
    <n v="6925.99"/>
    <n v="1860.97"/>
    <n v="1275.81"/>
    <n v="1823.52"/>
    <n v="1965.69"/>
    <n v="6600.06"/>
    <n v="1932.59"/>
    <n v="1260.17"/>
    <n v="1496"/>
    <n v="1911.3"/>
    <n v="6101.99"/>
    <n v="1953.41"/>
    <n v="1224.01"/>
    <n v="1515.57"/>
    <n v="1409"/>
    <n v="5609.41"/>
    <n v="1518.33"/>
    <n v="1073.74"/>
    <n v="1381.16"/>
    <n v="1636.18"/>
    <n v="5298.09"/>
    <n v="1425.4"/>
    <n v="1019.83"/>
    <n v="2429.4299999999998"/>
    <n v="423.43"/>
    <n v="4761.9399999999996"/>
    <n v="1400.79"/>
    <n v="1097.42"/>
    <n v="1080.78"/>
    <n v="1182.95"/>
    <n v="3058.47"/>
    <n v="1147.19"/>
    <n v="1698.41"/>
    <n v="212.87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2"/>
    <d v="1979-04-01T00:00:00"/>
    <x v="143"/>
    <m/>
    <m/>
    <m/>
    <n v="603646.36"/>
    <x v="143"/>
    <n v="556392.1"/>
    <n v="433621.15"/>
    <n v="515262.58"/>
    <n v="745799.66999999993"/>
    <x v="139"/>
    <n v="601200.81000000006"/>
    <n v="441350.49"/>
    <n v="567542.92000000004"/>
    <n v="609497.28"/>
    <x v="138"/>
    <n v="669750.06000000006"/>
    <n v="543384.66"/>
    <n v="546173.32000000007"/>
    <n v="803320.34999999986"/>
    <x v="136"/>
    <n v="577552.56999999995"/>
    <n v="356130.88"/>
    <n v="437435.04000000004"/>
    <n v="545550.73999999987"/>
    <x v="133"/>
    <n v="470154.3"/>
    <n v="349112.74999999994"/>
    <n v="380715.30000000005"/>
    <n v="469405.3"/>
    <n v="1424670.17"/>
    <n v="394839.47999999992"/>
    <n v="310177.07"/>
    <n v="304972.28999999992"/>
    <n v="414681.33000000007"/>
    <n v="1301108.97"/>
    <n v="345938.53"/>
    <n v="312784.21999999997"/>
    <n v="297478.37"/>
    <n v="344907.85"/>
    <n v="1240865.57"/>
    <n v="308351.19"/>
    <n v="279523.09000000003"/>
    <n v="268201.84999999998"/>
    <n v="384789.44"/>
    <n v="1145495.75"/>
    <n v="313272.75"/>
    <n v="248196.69"/>
    <n v="284492.32"/>
    <n v="299533.99"/>
    <n v="1045409.75"/>
    <n v="266689.36"/>
    <n v="217115.36"/>
    <n v="242064.41"/>
    <n v="319540.62"/>
    <n v="994671.37"/>
    <n v="282383.43"/>
    <n v="215974.99"/>
    <n v="228248.09"/>
    <n v="268064.86"/>
    <n v="894945.24"/>
    <n v="238972.37"/>
    <n v="200198.67"/>
    <n v="190594.6"/>
    <n v="265179.59999999998"/>
    <n v="917755.36999999988"/>
    <n v="217776.44"/>
    <n v="186399.92"/>
    <n v="200768.47"/>
    <n v="312810.53999999998"/>
    <n v="758165.87"/>
    <n v="190554.49"/>
    <n v="132707.60999999999"/>
    <n v="199538.64"/>
    <n v="235365.13"/>
    <n v="814149.35"/>
    <n v="252289.8"/>
    <n v="155578.22"/>
    <n v="174252.54"/>
    <n v="232028.79"/>
    <n v="744551.7"/>
    <n v="219179.66"/>
    <n v="167407.59"/>
    <n v="146567.47"/>
    <n v="211396.98"/>
    <n v="776752.35700000008"/>
    <n v="168018.62700000004"/>
    <n v="227879.87"/>
    <n v="153739.04"/>
    <n v="227114.82"/>
    <n v="759889.7"/>
    <n v="206925.33"/>
    <n v="168067.12"/>
    <n v="169312.24"/>
    <n v="215585.01"/>
    <n v="847560.59"/>
    <n v="208558.51"/>
    <n v="179395.73"/>
    <n v="199922.94"/>
    <n v="259683.41"/>
    <n v="851579.95"/>
    <n v="208422.71"/>
    <n v="176802.21"/>
    <n v="195716.31"/>
    <n v="270638.71999999997"/>
    <n v="817582.1"/>
    <n v="231712.21"/>
    <n v="158228.73000000001"/>
    <n v="171971.08"/>
    <n v="255670.08"/>
    <n v="787407.78"/>
    <n v="224901.32"/>
    <n v="163327.45000000001"/>
    <n v="163511.01999999999"/>
    <n v="235667.99"/>
    <n v="848580.67"/>
    <n v="221883.19"/>
    <n v="189015.18"/>
    <n v="186872.32000000001"/>
    <n v="250809.98"/>
    <n v="801047.45"/>
    <n v="237871.54"/>
    <n v="187398.86"/>
    <n v="168183.91"/>
    <n v="207593.14"/>
    <n v="667228.80000000005"/>
    <n v="169582.93"/>
    <n v="129612.51"/>
    <n v="144707.03"/>
    <n v="223326.33"/>
    <n v="591169.39"/>
    <n v="159448.94"/>
    <n v="117550.72"/>
    <n v="114211.08"/>
    <n v="199958.65"/>
    <n v="617772.59"/>
    <n v="190980.42"/>
    <n v="129624.13"/>
    <n v="120268.77"/>
    <n v="176899.27"/>
    <n v="527337.72"/>
    <n v="146010.39000000001"/>
    <n v="114678.88"/>
    <n v="106279.17"/>
    <n v="160369.28"/>
    <n v="512043.57"/>
    <n v="143545.32"/>
    <n v="110044.92"/>
    <n v="107124.38"/>
    <n v="151328.95000000001"/>
    <n v="475046.06"/>
    <n v="141104.99"/>
    <n v="95234.46"/>
    <n v="97814.39"/>
    <n v="140892.22"/>
    <n v="422575.62"/>
    <n v="123828.75"/>
    <n v="80832.67"/>
    <n v="85672.49"/>
    <n v="132241.71"/>
    <n v="317786.57"/>
    <n v="122413.1"/>
    <n v="96685.21"/>
    <n v="42822.01"/>
    <n v="55866.25"/>
    <n v="189409.09"/>
    <n v="48296.82"/>
    <n v="49198.31"/>
    <n v="32708.47"/>
    <n v="59205.49"/>
    <n v="185700.34"/>
    <n v="47469.54"/>
    <n v="32091.27"/>
    <n v="43915.53"/>
    <n v="62224"/>
    <n v="194463.29"/>
    <n v="61753.64"/>
    <n v="33972.800000000003"/>
    <n v="45020.45"/>
    <n v="53716.4"/>
    <n v="172433.78"/>
    <n v="51863.64"/>
    <n v="38314.85"/>
    <n v="25982.080000000002"/>
    <n v="56273.21"/>
    <n v="156452.85999999999"/>
    <n v="43346.04"/>
    <n v="31671.41"/>
    <n v="32520.06"/>
    <n v="48915.35"/>
    <n v="44201.41"/>
    <n v="44201.41"/>
  </r>
  <r>
    <x v="153"/>
    <d v="2002-01-01T00:00:00"/>
    <x v="144"/>
    <m/>
    <m/>
    <m/>
    <n v="133228.45000000001"/>
    <x v="144"/>
    <n v="90964.36"/>
    <n v="46341.4"/>
    <n v="62094.549999999996"/>
    <n v="119052.78"/>
    <x v="140"/>
    <n v="83355.649999999994"/>
    <n v="52923.360000000001"/>
    <n v="62047.02"/>
    <n v="131545.26"/>
    <x v="139"/>
    <n v="89959.73"/>
    <n v="57673.35"/>
    <n v="65085.58"/>
    <n v="133664.16"/>
    <x v="137"/>
    <n v="98749.84"/>
    <n v="38443.299999999996"/>
    <n v="50646.89"/>
    <n v="96964.98"/>
    <x v="134"/>
    <n v="59204.109999999993"/>
    <n v="40405.399999999994"/>
    <n v="47603.219999999994"/>
    <n v="75279.05"/>
    <n v="194149.2"/>
    <n v="52489.43"/>
    <n v="29348.550000000003"/>
    <n v="37687.649999999994"/>
    <n v="74623.570000000007"/>
    <n v="201688.34000000003"/>
    <n v="50475.74"/>
    <n v="34077.54"/>
    <n v="42234.85"/>
    <n v="74900.210000000006"/>
    <n v="160574.39999999999"/>
    <n v="47872.72"/>
    <n v="29833.93"/>
    <n v="29514.5"/>
    <n v="53353.25"/>
    <n v="120921.75"/>
    <n v="31879.55"/>
    <n v="20478.849999999999"/>
    <n v="21885.1"/>
    <n v="46678.25"/>
    <n v="117157.70000000001"/>
    <n v="27379.4"/>
    <n v="17137.2"/>
    <n v="24157.75"/>
    <n v="48483.35"/>
    <n v="159487.4"/>
    <n v="41199.050000000003"/>
    <n v="27618.5"/>
    <n v="33223.5"/>
    <n v="57446.35"/>
    <n v="135271.20000000001"/>
    <n v="40146.800000000003"/>
    <n v="24773.95"/>
    <n v="26221.1"/>
    <n v="44129.35"/>
    <n v="127323"/>
    <n v="31340.2"/>
    <n v="19671.45"/>
    <n v="25686.400000000001"/>
    <n v="50624.95"/>
    <n v="123752.6"/>
    <n v="30406.6"/>
    <n v="20121.3"/>
    <n v="27113.4"/>
    <n v="46111.3"/>
    <n v="113216.5"/>
    <n v="26722.45"/>
    <n v="24414.2"/>
    <n v="40050.699999999997"/>
    <n v="22029.15"/>
    <n v="114555.02"/>
    <n v="24717.25"/>
    <n v="19845.099999999999"/>
    <n v="44387.95"/>
    <n v="25604.720000000001"/>
    <n v="33103.019999999997"/>
    <n v="17586.7"/>
    <n v="15516.32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4"/>
    <d v="1995-04-01T00:00:00"/>
    <x v="145"/>
    <m/>
    <m/>
    <m/>
    <n v="46835.85"/>
    <x v="145"/>
    <n v="27617.9"/>
    <n v="12232.26"/>
    <n v="12842.800000000001"/>
    <n v="39888.300000000003"/>
    <x v="141"/>
    <n v="25029.899999999998"/>
    <n v="9856.6"/>
    <n v="13486.5"/>
    <n v="40655.699999999997"/>
    <x v="140"/>
    <n v="22877.5"/>
    <n v="11318.15"/>
    <n v="13405.75"/>
    <n v="41724.75"/>
    <x v="138"/>
    <n v="27746.95"/>
    <n v="10780"/>
    <n v="13884.05"/>
    <n v="34555.199999999997"/>
    <x v="135"/>
    <n v="22099.999999999996"/>
    <n v="10497.399999999998"/>
    <n v="14976.45"/>
    <n v="44084.7"/>
    <n v="91837.75"/>
    <n v="25933.700000000004"/>
    <n v="13475.099999999999"/>
    <n v="12024.4"/>
    <n v="40404.550000000003"/>
    <n v="94484.2"/>
    <n v="23511.75"/>
    <n v="13140.2"/>
    <n v="14488.15"/>
    <n v="43344.1"/>
    <n v="88847.1"/>
    <n v="22121.4"/>
    <n v="11419"/>
    <n v="12489.55"/>
    <n v="42817.15"/>
    <n v="75816.399999999994"/>
    <n v="18084.150000000001"/>
    <n v="8883.1"/>
    <n v="11362.6"/>
    <n v="37486.550000000003"/>
    <n v="92029.900000000009"/>
    <n v="20239.599999999999"/>
    <n v="14205.2"/>
    <n v="15540.3"/>
    <n v="42044.800000000003"/>
    <n v="109256.35"/>
    <n v="30915.85"/>
    <n v="18362.2"/>
    <n v="15665.8"/>
    <n v="44312.5"/>
    <n v="107233.79999999999"/>
    <n v="30134.45"/>
    <n v="14165.4"/>
    <n v="15960.85"/>
    <n v="46973.1"/>
    <n v="80497.7"/>
    <n v="22427.75"/>
    <n v="9508"/>
    <n v="11522.35"/>
    <n v="37039.599999999999"/>
    <n v="79514.25"/>
    <n v="20617.849999999999"/>
    <n v="10431"/>
    <n v="10567.55"/>
    <n v="37897.85"/>
    <n v="85154"/>
    <n v="23446.45"/>
    <n v="9881.9"/>
    <n v="14998.9"/>
    <n v="36826.75"/>
    <n v="77974.52"/>
    <n v="20672.25"/>
    <n v="8375.9500000000007"/>
    <n v="11668.5"/>
    <n v="37257.82"/>
    <n v="70687.63"/>
    <n v="19888.060000000001"/>
    <n v="9848.93"/>
    <n v="7040.15"/>
    <n v="33910.49"/>
    <n v="75267.62"/>
    <n v="22711.66"/>
    <n v="12289.78"/>
    <n v="6216.27"/>
    <n v="34049.910000000003"/>
    <n v="67115.75"/>
    <n v="19417.27"/>
    <n v="7599.42"/>
    <n v="6776.23"/>
    <n v="33322.83"/>
    <n v="78969.710000000006"/>
    <n v="23093.73"/>
    <n v="10616.58"/>
    <n v="10904.07"/>
    <n v="34355.33"/>
    <n v="70817.7"/>
    <n v="20742.88"/>
    <n v="9585.9"/>
    <n v="8611.9699999999993"/>
    <n v="31876.95"/>
    <n v="61051.78"/>
    <n v="15002.47"/>
    <n v="7918.91"/>
    <n v="7663.11"/>
    <n v="30467.29"/>
    <n v="51156.53"/>
    <n v="17282.62"/>
    <n v="7416.99"/>
    <n v="5965.58"/>
    <n v="20491.34"/>
    <n v="13143.65"/>
    <n v="13143.65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5"/>
    <d v="2003-01-01T00:00:00"/>
    <x v="146"/>
    <m/>
    <m/>
    <m/>
    <n v="114986.06"/>
    <x v="146"/>
    <n v="116381.09"/>
    <n v="23414.51"/>
    <n v="83111.28"/>
    <n v="156320.92000000001"/>
    <x v="142"/>
    <n v="34107.22"/>
    <n v="48267.31"/>
    <n v="84598.71"/>
    <n v="115161.55"/>
    <x v="141"/>
    <n v="80052.42"/>
    <n v="54714.87"/>
    <n v="57555.26"/>
    <n v="112588.62999999999"/>
    <x v="139"/>
    <n v="86700.46"/>
    <n v="59479.000000000007"/>
    <n v="69879.950000000012"/>
    <n v="118662.11"/>
    <x v="136"/>
    <n v="85933.540000000008"/>
    <n v="55740.299999999988"/>
    <n v="59095.680000000008"/>
    <n v="98781.759999999995"/>
    <n v="271568.5"/>
    <n v="67084.010000000009"/>
    <n v="53610.41"/>
    <n v="52957.869999999995"/>
    <n v="97916.21"/>
    <n v="266817.25"/>
    <n v="68612.11"/>
    <n v="57435.63"/>
    <n v="43372.63"/>
    <n v="97396.88"/>
    <n v="268773.12"/>
    <n v="75062.679999999993"/>
    <n v="48642.23"/>
    <n v="56173.46"/>
    <n v="88894.75"/>
    <n v="243593.7"/>
    <n v="64133.72"/>
    <n v="52385.55"/>
    <n v="45576.37"/>
    <n v="81498.06"/>
    <n v="272444.76"/>
    <n v="61709.41"/>
    <n v="65743.58"/>
    <n v="70433.509999999995"/>
    <n v="74558.259999999995"/>
    <n v="232208.19999999998"/>
    <n v="52823.61"/>
    <n v="57461.88"/>
    <n v="50294.02"/>
    <n v="71628.69"/>
    <n v="146870.07999999999"/>
    <n v="24767.89"/>
    <n v="30929.919999999998"/>
    <n v="40878.18"/>
    <n v="50294.09"/>
    <n v="166665.52000000002"/>
    <n v="40096.42"/>
    <n v="25827.41"/>
    <n v="51921.8"/>
    <n v="48819.89"/>
    <n v="127311.73"/>
    <n v="20818.63"/>
    <n v="25173.75"/>
    <n v="38036.32"/>
    <n v="43283.03"/>
    <n v="139141.17000000001"/>
    <n v="36753.15"/>
    <n v="27532.19"/>
    <n v="32044.11"/>
    <n v="42811.72"/>
    <n v="61597.13"/>
    <n v="36372.28"/>
    <n v="25224.85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6"/>
    <d v="1993-07-01T00:00:00"/>
    <x v="147"/>
    <m/>
    <m/>
    <m/>
    <n v="74981.899999999994"/>
    <x v="147"/>
    <n v="10809.33"/>
    <n v="3878.35"/>
    <n v="6564.04"/>
    <n v="31223.71"/>
    <x v="143"/>
    <n v="29297.59"/>
    <n v="17245.48"/>
    <n v="27401.85"/>
    <n v="40381.040000000001"/>
    <x v="142"/>
    <n v="36925.699999999997"/>
    <n v="22227.66"/>
    <n v="22942.36"/>
    <n v="39941.160000000003"/>
    <x v="140"/>
    <n v="34442.589999999997"/>
    <n v="19510.61"/>
    <n v="24712.940000000002"/>
    <n v="42668.36"/>
    <x v="137"/>
    <n v="31208.100000000002"/>
    <n v="19145.419999999998"/>
    <n v="23001.440000000002"/>
    <n v="32875.64"/>
    <n v="100288.79000000001"/>
    <n v="28094.850000000002"/>
    <n v="17897.39"/>
    <n v="19926.27"/>
    <n v="34370.28"/>
    <n v="94383.24"/>
    <n v="28042.910000000003"/>
    <n v="13235.11"/>
    <n v="20775.86"/>
    <n v="32329.360000000001"/>
    <n v="89134.5"/>
    <n v="23626.68"/>
    <n v="15359.26"/>
    <n v="19624.150000000001"/>
    <n v="30524.41"/>
    <n v="91190.329999999987"/>
    <n v="22829.87"/>
    <n v="16122.47"/>
    <n v="21139.51"/>
    <n v="31098.48"/>
    <n v="93174.12999999999"/>
    <n v="24237.57"/>
    <n v="13694.38"/>
    <n v="21707.84"/>
    <n v="33534.339999999997"/>
    <n v="92489.25"/>
    <n v="25711.7"/>
    <n v="15196.65"/>
    <n v="21435.89"/>
    <n v="30145.01"/>
    <n v="80869.22"/>
    <n v="26577.95"/>
    <n v="17714.62"/>
    <n v="14539.75"/>
    <n v="22036.9"/>
    <n v="69910.45"/>
    <n v="18777.8"/>
    <n v="15353.55"/>
    <n v="15519.1"/>
    <n v="20260"/>
    <n v="60137.9"/>
    <n v="16031.15"/>
    <n v="9596.7999999999993"/>
    <n v="13072.4"/>
    <n v="21437.55"/>
    <n v="52924.3"/>
    <n v="15845"/>
    <n v="9549.4500000000007"/>
    <n v="11275.7"/>
    <n v="16254.15"/>
    <n v="36053.01"/>
    <n v="14187.9"/>
    <n v="4875.95"/>
    <n v="6574.4"/>
    <n v="10414.76"/>
    <n v="31145.62"/>
    <n v="9257.4"/>
    <n v="5133.0200000000004"/>
    <n v="6533.81"/>
    <n v="10221.39"/>
    <n v="32944.93"/>
    <n v="8377.7199999999993"/>
    <n v="5307.47"/>
    <n v="8411.64"/>
    <n v="10848.1"/>
    <n v="36889.26"/>
    <n v="11819.36"/>
    <n v="3292.71"/>
    <n v="8323.7199999999993"/>
    <n v="13453.47"/>
    <n v="39561.06"/>
    <n v="10891.3"/>
    <n v="6838.21"/>
    <n v="8953.43"/>
    <n v="12878.12"/>
    <n v="40967.96"/>
    <n v="10493.23"/>
    <n v="14322.28"/>
    <n v="3904.95"/>
    <n v="12247.5"/>
    <n v="34770.120000000003"/>
    <n v="9944.82"/>
    <n v="5622.87"/>
    <n v="7863.38"/>
    <n v="11339.05"/>
    <n v="34874.03"/>
    <n v="9578.58"/>
    <n v="5616.12"/>
    <n v="8313.56"/>
    <n v="11365.77"/>
    <n v="32929.120000000003"/>
    <n v="9218.7000000000007"/>
    <n v="5624.5"/>
    <n v="7126.12"/>
    <n v="10959.8"/>
    <n v="31440.65"/>
    <n v="9060.2199999999993"/>
    <n v="5044.1899999999996"/>
    <n v="7029.3"/>
    <n v="10306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7"/>
    <d v="2005-07-01T00:00:00"/>
    <x v="148"/>
    <m/>
    <m/>
    <m/>
    <n v="1020.75"/>
    <x v="148"/>
    <n v="625.75"/>
    <n v="232.5"/>
    <n v="427.5"/>
    <n v="887.7"/>
    <x v="144"/>
    <n v="564.54999999999995"/>
    <n v="297.5"/>
    <n v="614.20000000000005"/>
    <n v="778.75"/>
    <x v="143"/>
    <n v="517.75"/>
    <n v="196.25"/>
    <n v="421.75"/>
    <n v="606"/>
    <x v="141"/>
    <n v="554.95000000000005"/>
    <n v="152"/>
    <n v="445.75"/>
    <n v="732.35"/>
    <x v="138"/>
    <n v="313.75"/>
    <n v="203.85"/>
    <n v="1414.6000000000001"/>
    <n v="1110.75"/>
    <n v="1273.05"/>
    <n v="425"/>
    <n v="174.75"/>
    <n v="229.75"/>
    <n v="443.55"/>
    <n v="1383.55"/>
    <n v="309.05"/>
    <n v="116.75"/>
    <n v="428.5"/>
    <n v="529.25"/>
    <n v="1038.3499999999999"/>
    <n v="307.25"/>
    <n v="155.5"/>
    <n v="259"/>
    <n v="316.60000000000002"/>
    <n v="2840.75"/>
    <n v="354.85"/>
    <n v="147.6"/>
    <n v="1945.8"/>
    <n v="392.5"/>
    <n v="3019.8"/>
    <n v="451.35"/>
    <n v="811.5"/>
    <n v="374"/>
    <n v="1382.95"/>
    <n v="1985.3000000000002"/>
    <n v="231.4"/>
    <n v="768.95"/>
    <n v="190.3"/>
    <n v="794.65"/>
    <n v="2928.8499999999995"/>
    <n v="607.15"/>
    <n v="461.9"/>
    <n v="1398.85"/>
    <n v="460.95"/>
    <n v="1471.65"/>
    <n v="436.9"/>
    <n v="57"/>
    <n v="509.55"/>
    <n v="468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8"/>
    <d v="2002-04-01T00:00:00"/>
    <x v="149"/>
    <m/>
    <m/>
    <m/>
    <n v="44850.5"/>
    <x v="149"/>
    <n v="34710.800000000003"/>
    <n v="17982.100000000002"/>
    <n v="21772.9"/>
    <n v="33366.5"/>
    <x v="145"/>
    <n v="27458"/>
    <n v="13552.7"/>
    <n v="16866.45"/>
    <n v="30473.35"/>
    <x v="144"/>
    <n v="26374"/>
    <n v="14056.95"/>
    <n v="19998.900000000001"/>
    <n v="34111.4"/>
    <x v="142"/>
    <n v="27432.25"/>
    <n v="17110.650000000001"/>
    <n v="18904.25"/>
    <n v="34243.300000000003"/>
    <x v="139"/>
    <n v="26513.599999999999"/>
    <n v="12266.65"/>
    <n v="18227.550000000003"/>
    <n v="31211.45"/>
    <n v="91840.65"/>
    <n v="26574.049999999996"/>
    <n v="14576.650000000001"/>
    <n v="18777.45"/>
    <n v="31912.500000000004"/>
    <n v="103750.20000000001"/>
    <n v="26645.800000000003"/>
    <n v="12758.75"/>
    <n v="21505.4"/>
    <n v="42840.25"/>
    <n v="73784.3"/>
    <n v="14211.1"/>
    <n v="11502.2"/>
    <n v="16564.650000000001"/>
    <n v="31506.35"/>
    <n v="81701.75"/>
    <n v="22970.35"/>
    <n v="13136.95"/>
    <n v="17416.5"/>
    <n v="28177.95"/>
    <n v="83317.900000000009"/>
    <n v="22427.65"/>
    <n v="11377.65"/>
    <n v="18579.05"/>
    <n v="30933.55"/>
    <n v="90723.35"/>
    <n v="28195.85"/>
    <n v="16031.4"/>
    <n v="18353.7"/>
    <n v="28142.400000000001"/>
    <n v="80195.350000000006"/>
    <n v="23180.25"/>
    <n v="13892.5"/>
    <n v="17697.900000000001"/>
    <n v="25424.7"/>
    <n v="74515.850000000006"/>
    <n v="20116.55"/>
    <n v="10968.85"/>
    <n v="17458.5"/>
    <n v="25971.95"/>
    <n v="75965.3"/>
    <n v="21341.8"/>
    <n v="11916.05"/>
    <n v="15198.5"/>
    <n v="27508.95"/>
    <n v="70760.600000000006"/>
    <n v="20835.5"/>
    <n v="10139.85"/>
    <n v="14067.95"/>
    <n v="25717.3"/>
    <n v="75488.86"/>
    <n v="18867.150000000001"/>
    <n v="8900.65"/>
    <n v="13178.75"/>
    <n v="34542.31"/>
    <n v="9289.25"/>
    <n v="9289.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9"/>
    <d v="2008-07-01T00:00:00"/>
    <x v="1"/>
    <m/>
    <m/>
    <m/>
    <n v="0"/>
    <x v="1"/>
    <n v="0"/>
    <n v="0"/>
    <n v="0"/>
    <n v="0"/>
    <x v="1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0"/>
    <d v="1997-01-01T00:00:00"/>
    <x v="150"/>
    <m/>
    <m/>
    <m/>
    <n v="25190.9"/>
    <x v="150"/>
    <n v="22803.48"/>
    <n v="13989.92"/>
    <n v="15118.529999999999"/>
    <n v="20962.48"/>
    <x v="146"/>
    <n v="14921.06"/>
    <n v="12035.45"/>
    <n v="17008.53"/>
    <n v="23482.9"/>
    <x v="145"/>
    <n v="21426.58"/>
    <n v="17832.57"/>
    <n v="21342.02"/>
    <n v="20226.29"/>
    <x v="143"/>
    <n v="20846.560000000001"/>
    <n v="15544.830000000002"/>
    <n v="21398.93"/>
    <n v="23542.400000000001"/>
    <x v="140"/>
    <n v="17012.45"/>
    <n v="12778.5"/>
    <n v="10048.150000000001"/>
    <n v="11811.45"/>
    <n v="43411.4"/>
    <n v="9610.9000000000015"/>
    <n v="7325"/>
    <n v="11217.85"/>
    <n v="15257.65"/>
    <n v="51144.5"/>
    <n v="14520.85"/>
    <n v="9298.4"/>
    <n v="10936.1"/>
    <n v="16389.150000000001"/>
    <n v="44939.600000000006"/>
    <n v="11156.6"/>
    <n v="8491.1"/>
    <n v="11010.45"/>
    <n v="14281.45"/>
    <n v="44514.400000000001"/>
    <n v="11422.25"/>
    <n v="8338"/>
    <n v="10848.75"/>
    <n v="13905.4"/>
    <n v="50061.75"/>
    <n v="9477.35"/>
    <n v="9725.7000000000007"/>
    <n v="12492"/>
    <n v="18366.7"/>
    <n v="58488.3"/>
    <n v="15904.15"/>
    <n v="13162"/>
    <n v="14082"/>
    <n v="15340.15"/>
    <n v="54632.6"/>
    <n v="15223.55"/>
    <n v="11829.65"/>
    <n v="21391.3"/>
    <n v="6188.1"/>
    <n v="45668.35"/>
    <n v="19118.7"/>
    <n v="3619.8"/>
    <n v="10516.7"/>
    <n v="12413.15"/>
    <n v="37957.9"/>
    <n v="11366"/>
    <n v="6871.35"/>
    <n v="8330.15"/>
    <n v="11390.4"/>
    <n v="36963.65"/>
    <n v="10623"/>
    <n v="7022.8"/>
    <n v="9274.1"/>
    <n v="10043.75"/>
    <n v="43032.77"/>
    <n v="5999.3"/>
    <n v="19051.95"/>
    <n v="6265.15"/>
    <n v="11716.37"/>
    <n v="36761.74"/>
    <n v="11395.81"/>
    <n v="12896.21"/>
    <n v="5593.46"/>
    <n v="6876.26"/>
    <n v="44339.68"/>
    <n v="12401.46"/>
    <n v="13472.67"/>
    <n v="5800.15"/>
    <n v="12665.4"/>
    <n v="38590.75"/>
    <n v="10073.86"/>
    <n v="9820.27"/>
    <n v="6365.77"/>
    <n v="12330.85"/>
    <n v="40732.83"/>
    <n v="9867.7000000000007"/>
    <n v="6747.48"/>
    <n v="10952.95"/>
    <n v="13164.7"/>
    <n v="48403.31"/>
    <n v="12221.84"/>
    <n v="9928.2099999999991"/>
    <n v="16987.11"/>
    <n v="9266.15"/>
    <n v="21521.08"/>
    <n v="11830.93"/>
    <n v="9690.15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1"/>
    <d v="2014-01-01T00:00:00"/>
    <x v="151"/>
    <m/>
    <m/>
    <m/>
    <n v="1583.12"/>
    <x v="151"/>
    <n v="954.45"/>
    <n v="510.86"/>
    <n v="1921.85"/>
    <n v="2888.06"/>
    <x v="147"/>
    <n v="863.94"/>
    <n v="373.8"/>
    <n v="304.29000000000002"/>
    <n v="0"/>
    <x v="146"/>
    <n v="0"/>
    <n v="416.85"/>
    <n v="0"/>
    <n v="2907.17"/>
    <x v="144"/>
    <n v="0"/>
    <n v="0"/>
    <n v="793.1"/>
    <n v="1493.94"/>
    <x v="141"/>
    <n v="1542.5900000000001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2"/>
    <d v="1979-04-01T00:00:00"/>
    <x v="152"/>
    <m/>
    <m/>
    <m/>
    <n v="547055.92000000004"/>
    <x v="152"/>
    <n v="565475.97"/>
    <n v="405378.26"/>
    <n v="378942.13"/>
    <n v="572310.62"/>
    <x v="148"/>
    <n v="566130.11"/>
    <n v="401470.93"/>
    <n v="374905.65"/>
    <n v="562755.82999999996"/>
    <x v="147"/>
    <n v="525985.67000000004"/>
    <n v="405035.89"/>
    <n v="362785.92000000004"/>
    <n v="528631.67000000004"/>
    <x v="145"/>
    <n v="549240.43999999994"/>
    <n v="339218.18"/>
    <n v="343462.35"/>
    <n v="574586.74"/>
    <x v="142"/>
    <n v="487672.64"/>
    <n v="340790.87"/>
    <n v="320859.91000000003"/>
    <n v="457599.17000000004"/>
    <n v="1577149.91"/>
    <n v="480293.17000000004"/>
    <n v="327740.20999999996"/>
    <n v="312320.33"/>
    <n v="456796.2"/>
    <n v="1418699.52"/>
    <n v="418422.76000000007"/>
    <n v="314719.02"/>
    <n v="290925.46000000002"/>
    <n v="394632.28"/>
    <n v="1277102.8899999999"/>
    <n v="353737.93"/>
    <n v="270556.93"/>
    <n v="270591.78999999998"/>
    <n v="382216.24"/>
    <n v="1140671.49"/>
    <n v="332821.51"/>
    <n v="276852.09999999998"/>
    <n v="232051.82"/>
    <n v="298946.06"/>
    <n v="1064797.6499999999"/>
    <n v="272031.96999999997"/>
    <n v="182705.74"/>
    <n v="236580.19"/>
    <n v="373479.75"/>
    <n v="1207269.49"/>
    <n v="329669.2"/>
    <n v="263619.02"/>
    <n v="280170.59000000003"/>
    <n v="333810.68"/>
    <n v="1067930.99"/>
    <n v="296446.43"/>
    <n v="235512.9"/>
    <n v="244427.75"/>
    <n v="291543.90999999997"/>
    <n v="1051441.23"/>
    <n v="290088.05"/>
    <n v="226161.6"/>
    <n v="231644.56"/>
    <n v="303547.02"/>
    <n v="1050706.3700000001"/>
    <n v="297131.65999999997"/>
    <n v="209692.91"/>
    <n v="218342.74"/>
    <n v="325539.06"/>
    <n v="797322.89"/>
    <n v="251313.23"/>
    <n v="155008.56"/>
    <n v="157323.25"/>
    <n v="233677.85"/>
    <n v="808198.88"/>
    <n v="216693.47"/>
    <n v="164374.56"/>
    <n v="230218.8"/>
    <n v="196912.05"/>
    <n v="880760.81"/>
    <n v="221123.85"/>
    <n v="175331.89"/>
    <n v="175508.86"/>
    <n v="308796.21000000002"/>
    <n v="871186.42"/>
    <n v="221624.62"/>
    <n v="175515.27"/>
    <n v="150332.34"/>
    <n v="323714.19"/>
    <n v="668829.21"/>
    <n v="111248.39"/>
    <n v="179453.3"/>
    <n v="133271.22"/>
    <n v="244856.3"/>
    <n v="733572.39"/>
    <n v="202427.61"/>
    <n v="186138.31"/>
    <n v="135940.26999999999"/>
    <n v="209066.2"/>
    <n v="476602.35"/>
    <n v="93625.37"/>
    <n v="96259.6"/>
    <n v="107046.58"/>
    <n v="179670.8"/>
    <n v="497988.25"/>
    <n v="122699.41"/>
    <n v="178964.57"/>
    <n v="76335.16"/>
    <n v="119989.11"/>
    <n v="547876.19999999995"/>
    <n v="144097.35"/>
    <n v="108009.04"/>
    <n v="114031.89"/>
    <n v="181737.92"/>
    <n v="515561.81"/>
    <n v="139512.48000000001"/>
    <n v="105574.75"/>
    <n v="106306.66"/>
    <n v="164167.92000000001"/>
    <n v="460723.02"/>
    <n v="131088.89000000001"/>
    <n v="96921.57"/>
    <n v="96586.95"/>
    <n v="136125.60999999999"/>
    <n v="377918.64"/>
    <n v="115075.47"/>
    <n v="84621.89"/>
    <n v="68260.91"/>
    <n v="109960.37"/>
    <n v="269973.18"/>
    <n v="56923.97"/>
    <n v="59578.54"/>
    <n v="56900.84"/>
    <n v="96569.83"/>
    <n v="382252.17"/>
    <n v="108141.74"/>
    <n v="67407.929999999993"/>
    <n v="59163.67"/>
    <n v="147538.82999999999"/>
    <n v="331734.55"/>
    <n v="101623.2"/>
    <n v="76964.37"/>
    <n v="82964.41"/>
    <n v="70182.570000000007"/>
    <n v="332077.59000000003"/>
    <n v="91631.86"/>
    <n v="67398.61"/>
    <n v="71524.05"/>
    <n v="101523.07"/>
    <n v="299413.21000000002"/>
    <n v="109846.91"/>
    <n v="38404.04"/>
    <n v="55096.41"/>
    <n v="96065.85"/>
    <n v="271735.63"/>
    <n v="64589.41"/>
    <n v="55229.87"/>
    <n v="61823.87"/>
    <n v="90092.479999999996"/>
    <n v="242240.52"/>
    <n v="58655.58"/>
    <n v="51519.39"/>
    <n v="42714.94"/>
    <n v="89350.61"/>
    <n v="219393.27"/>
    <n v="71025.23"/>
    <n v="40641.42"/>
    <n v="38908.449999999997"/>
    <n v="68818.17"/>
    <n v="206829.58"/>
    <n v="55133.02"/>
    <n v="43410.87"/>
    <n v="40495.81"/>
    <n v="67789.88"/>
    <n v="175842.52"/>
    <n v="47112.33"/>
    <n v="34555.800000000003"/>
    <n v="33569.4"/>
    <n v="60604.99"/>
    <n v="200765.55"/>
    <n v="53577.1"/>
    <n v="36426.14"/>
    <n v="35827.56"/>
    <n v="74934.75"/>
    <n v="30424.44"/>
    <n v="30424.44"/>
  </r>
  <r>
    <x v="163"/>
    <d v="2019-01-01T00:00:00"/>
    <x v="1"/>
    <m/>
    <m/>
    <m/>
    <n v="0"/>
    <x v="1"/>
    <n v="0"/>
    <n v="0"/>
    <n v="0"/>
    <n v="0"/>
    <x v="1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4"/>
    <d v="1995-01-01T00:00:00"/>
    <x v="153"/>
    <m/>
    <m/>
    <m/>
    <n v="22752.25"/>
    <x v="153"/>
    <n v="6406.95"/>
    <n v="35.25"/>
    <n v="90.45"/>
    <n v="18347.599999999999"/>
    <x v="149"/>
    <n v="4625.8999999999996"/>
    <n v="0"/>
    <n v="100.5"/>
    <n v="20498.349999999999"/>
    <x v="148"/>
    <n v="5541.35"/>
    <n v="81.849999999999994"/>
    <n v="52.5"/>
    <n v="20330.45"/>
    <x v="146"/>
    <n v="4888.25"/>
    <n v="15.3"/>
    <n v="69.5"/>
    <n v="20161.599999999999"/>
    <x v="143"/>
    <n v="4419.45"/>
    <n v="0"/>
    <n v="21"/>
    <n v="19957.900000000001"/>
    <n v="22269.850000000002"/>
    <n v="3671.1"/>
    <n v="0"/>
    <n v="196.55"/>
    <n v="18402.2"/>
    <n v="27716.65"/>
    <n v="5595.25"/>
    <n v="0"/>
    <n v="134.44999999999999"/>
    <n v="21986.95"/>
    <n v="26414.9"/>
    <n v="3829.75"/>
    <n v="0"/>
    <n v="446.75"/>
    <n v="22138.400000000001"/>
    <n v="25066.850000000002"/>
    <n v="3565.55"/>
    <n v="0"/>
    <n v="180.65"/>
    <n v="21320.65"/>
    <n v="24797.9"/>
    <n v="5015.8500000000004"/>
    <n v="0"/>
    <n v="995.1"/>
    <n v="18786.95"/>
    <n v="20226.3"/>
    <n v="5392.25"/>
    <n v="0"/>
    <n v="0"/>
    <n v="14834.05"/>
    <n v="27382.5"/>
    <n v="2319.6"/>
    <n v="165.2"/>
    <n v="33.450000000000003"/>
    <n v="24864.25"/>
    <n v="30892.55"/>
    <n v="5768.8"/>
    <n v="13.55"/>
    <n v="333.65"/>
    <n v="24776.55"/>
    <n v="28938.5"/>
    <n v="5831.9"/>
    <n v="106"/>
    <n v="514.04999999999995"/>
    <n v="22486.55"/>
    <n v="32980"/>
    <n v="6721.5"/>
    <n v="1164.5"/>
    <n v="0"/>
    <n v="25094"/>
    <n v="27462.36"/>
    <n v="6588.75"/>
    <n v="149.1"/>
    <n v="122.25"/>
    <n v="20602.259999999998"/>
    <n v="26382.06"/>
    <n v="6764.86"/>
    <n v="131.59"/>
    <n v="29.55"/>
    <n v="19456.060000000001"/>
    <n v="26755.27"/>
    <n v="6439.87"/>
    <n v="193.43"/>
    <n v="268.64"/>
    <n v="19853.330000000002"/>
    <n v="26832.67"/>
    <n v="7070.05"/>
    <n v="0"/>
    <n v="290.76"/>
    <n v="19471.86"/>
    <n v="24899.46"/>
    <n v="6105.1"/>
    <n v="387.58"/>
    <n v="166.95"/>
    <n v="18239.830000000002"/>
    <n v="24074.1"/>
    <n v="5895.6"/>
    <n v="197.5"/>
    <n v="189.75"/>
    <n v="17791.25"/>
    <n v="23594.11"/>
    <n v="5761.96"/>
    <n v="386.38"/>
    <n v="334.98"/>
    <n v="17110.79"/>
    <n v="23642.49"/>
    <n v="5112.99"/>
    <n v="721.68"/>
    <n v="433.67"/>
    <n v="17374.150000000001"/>
    <n v="5833.97"/>
    <n v="5242.84"/>
    <n v="591.13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5"/>
    <d v="2000-01-01T00:00:00"/>
    <x v="154"/>
    <m/>
    <m/>
    <m/>
    <n v="39193.699999999997"/>
    <x v="154"/>
    <n v="28708.61"/>
    <n v="17076.5"/>
    <n v="23845.64"/>
    <n v="40283.879999999997"/>
    <x v="150"/>
    <n v="27508.739999999998"/>
    <n v="16583.07"/>
    <n v="23644.25"/>
    <n v="40229.279999999999"/>
    <x v="149"/>
    <n v="27304.69"/>
    <n v="14682.99"/>
    <n v="19413.45"/>
    <n v="33387.270000000004"/>
    <x v="147"/>
    <n v="22033.83"/>
    <n v="15881.39"/>
    <n v="18818.59"/>
    <n v="33564.93"/>
    <x v="144"/>
    <n v="23252.46"/>
    <n v="14032.69"/>
    <n v="16902.34"/>
    <n v="30048.760000000002"/>
    <n v="81891.67"/>
    <n v="21070.07"/>
    <n v="13802.18"/>
    <n v="17567.2"/>
    <n v="29452.22"/>
    <n v="96602.66"/>
    <n v="21897.68"/>
    <n v="16566.48"/>
    <n v="26436.83"/>
    <n v="31701.67"/>
    <n v="105986.72"/>
    <n v="29218.98"/>
    <n v="14843.01"/>
    <n v="22438.080000000002"/>
    <n v="39486.65"/>
    <n v="92001.14"/>
    <n v="28203.98"/>
    <n v="12500.67"/>
    <n v="18644.57"/>
    <n v="32651.919999999998"/>
    <n v="108875.34"/>
    <n v="23632.76"/>
    <n v="25791.01"/>
    <n v="19939.29"/>
    <n v="39512.28"/>
    <n v="102623.78"/>
    <n v="27815.06"/>
    <n v="22010.45"/>
    <n v="22261.26"/>
    <n v="30537.01"/>
    <n v="103410.37"/>
    <n v="26677"/>
    <n v="24266.2"/>
    <n v="22713.74"/>
    <n v="29753.43"/>
    <n v="91025.34"/>
    <n v="23354.45"/>
    <n v="24449.95"/>
    <n v="6982.36"/>
    <n v="36238.58"/>
    <n v="83507.48"/>
    <n v="26539.45"/>
    <n v="15059.59"/>
    <n v="15649.13"/>
    <n v="26259.31"/>
    <n v="83711.67"/>
    <n v="24161.62"/>
    <n v="12465.95"/>
    <n v="17644.97"/>
    <n v="29439.13"/>
    <n v="82623.13"/>
    <n v="20637.89"/>
    <n v="23135.07"/>
    <n v="11725.7"/>
    <n v="27124.47"/>
    <n v="52046.559999999998"/>
    <n v="12813.51"/>
    <n v="5195.78"/>
    <n v="13850.01"/>
    <n v="20187.259999999998"/>
    <n v="62695.35"/>
    <n v="23300.720000000001"/>
    <n v="2943.52"/>
    <n v="14448.08"/>
    <n v="22003.03"/>
    <n v="25575.45"/>
    <n v="15723.2"/>
    <n v="9852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6"/>
    <d v="2008-01-01T00:00:00"/>
    <x v="155"/>
    <m/>
    <m/>
    <m/>
    <n v="12781.3"/>
    <x v="155"/>
    <n v="13301.75"/>
    <n v="5636.5400000000009"/>
    <n v="17323.25"/>
    <n v="17718.54"/>
    <x v="151"/>
    <n v="13858.81"/>
    <n v="6627.6"/>
    <n v="10539.41"/>
    <n v="20021.330000000002"/>
    <x v="150"/>
    <n v="17374.91"/>
    <n v="6350.54"/>
    <n v="10254.370000000001"/>
    <n v="23885.119999999999"/>
    <x v="148"/>
    <n v="19153.68"/>
    <n v="6237.91"/>
    <n v="10249.959999999999"/>
    <n v="23317.280000000002"/>
    <x v="145"/>
    <n v="20604.570000000003"/>
    <n v="8625.0499999999993"/>
    <n v="11774.699999999999"/>
    <n v="21489.02"/>
    <n v="60603.48000000001"/>
    <n v="18277.84"/>
    <n v="8031.17"/>
    <n v="11489.59"/>
    <n v="22804.880000000001"/>
    <n v="73303.37"/>
    <n v="22870.54"/>
    <n v="9880.7800000000007"/>
    <n v="12217.03"/>
    <n v="28335.02"/>
    <n v="61378.380000000005"/>
    <n v="18887.12"/>
    <n v="7230.86"/>
    <n v="12315.17"/>
    <n v="22945.23"/>
    <n v="63594.649999999994"/>
    <n v="18763.78"/>
    <n v="11394.67"/>
    <n v="11640.51"/>
    <n v="21795.69"/>
    <n v="70034.16"/>
    <n v="18529.349999999999"/>
    <n v="10143.07"/>
    <n v="15247.75"/>
    <n v="26113.99"/>
    <n v="31952.13"/>
    <n v="20892.2"/>
    <n v="11059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7"/>
    <d v="2018-01-01T00:00:00"/>
    <x v="156"/>
    <m/>
    <m/>
    <m/>
    <n v="17088.71"/>
    <x v="156"/>
    <n v="17308.830000000002"/>
    <n v="8473.2899999999991"/>
    <n v="0"/>
    <n v="0"/>
    <x v="1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8"/>
    <d v="1981-04-01T00:00:00"/>
    <x v="157"/>
    <m/>
    <m/>
    <m/>
    <n v="393022.51"/>
    <x v="157"/>
    <n v="372425"/>
    <n v="286679.34999999998"/>
    <n v="325458.35000000003"/>
    <n v="367904.18"/>
    <x v="152"/>
    <n v="313380.68999999994"/>
    <n v="283355.52000000002"/>
    <n v="289556.61"/>
    <n v="353052.21"/>
    <x v="151"/>
    <n v="363904.94"/>
    <n v="286538"/>
    <n v="270235.84000000003"/>
    <n v="360632.16"/>
    <x v="149"/>
    <n v="334821.48"/>
    <n v="272049.61000000004"/>
    <n v="251056.53999999995"/>
    <n v="347838.82"/>
    <x v="146"/>
    <n v="333374.79000000004"/>
    <n v="260651.86000000004"/>
    <n v="251330.31000000006"/>
    <n v="346823.67999999999"/>
    <n v="1227555.8400000001"/>
    <n v="329274.68000000005"/>
    <n v="331319.66000000009"/>
    <n v="254388.47000000003"/>
    <n v="312573.03000000003"/>
    <n v="1246022.47"/>
    <n v="332906.7"/>
    <n v="292753.15999999997"/>
    <n v="268729.86"/>
    <n v="351632.75"/>
    <n v="1182842.92"/>
    <n v="314920.55"/>
    <n v="266830.76"/>
    <n v="275410.94"/>
    <n v="325680.67"/>
    <n v="1120547.3999999999"/>
    <n v="318164"/>
    <n v="269682.21000000002"/>
    <n v="226128.07"/>
    <n v="306573.12"/>
    <n v="1254069.1099999999"/>
    <n v="309503.11"/>
    <n v="279604.21999999997"/>
    <n v="267632.40000000002"/>
    <n v="397329.38"/>
    <n v="1224584.2"/>
    <n v="373394.56"/>
    <n v="277688.18"/>
    <n v="273617.46999999997"/>
    <n v="299883.99"/>
    <n v="872439.04999999993"/>
    <n v="258742.61"/>
    <n v="215897.64"/>
    <n v="203634.83"/>
    <n v="194163.97"/>
    <n v="745103.87"/>
    <n v="195144.04"/>
    <n v="174008.17"/>
    <n v="174836.9"/>
    <n v="201114.76"/>
    <n v="753139.73"/>
    <n v="209289.22"/>
    <n v="171786.37"/>
    <n v="175011.76"/>
    <n v="197052.38"/>
    <n v="715179.85"/>
    <n v="179997.65"/>
    <n v="154755.72"/>
    <n v="171953.81"/>
    <n v="208472.67"/>
    <n v="680203.27"/>
    <n v="169170.33"/>
    <n v="164128.37"/>
    <n v="170776.69"/>
    <n v="176127.88"/>
    <n v="678470.44"/>
    <n v="196305.11"/>
    <n v="130292.57"/>
    <n v="134857.17000000001"/>
    <n v="217015.59"/>
    <n v="733883.19"/>
    <n v="185913.69"/>
    <n v="164282.03"/>
    <n v="169490.65"/>
    <n v="214196.82"/>
    <n v="723023.79"/>
    <n v="203075.18"/>
    <n v="153310.92000000001"/>
    <n v="162341.10999999999"/>
    <n v="204296.58"/>
    <n v="658704.53"/>
    <n v="178057.32"/>
    <n v="141837.42000000001"/>
    <n v="161179.53"/>
    <n v="177630.26"/>
    <n v="624130.24"/>
    <n v="162751.82"/>
    <n v="140840.14000000001"/>
    <n v="137212.94"/>
    <n v="183325.34"/>
    <n v="586866.43000000005"/>
    <n v="157237.57"/>
    <n v="141550.57999999999"/>
    <n v="134254.92000000001"/>
    <n v="153823.35999999999"/>
    <n v="546892.93999999994"/>
    <n v="148155.39000000001"/>
    <n v="116184.27"/>
    <n v="123073.61"/>
    <n v="159479.67000000001"/>
    <n v="527120.5"/>
    <n v="141863.4"/>
    <n v="108749.78"/>
    <n v="121420.61"/>
    <n v="155086.71"/>
    <n v="531278.51"/>
    <n v="142830.9"/>
    <n v="108138.34"/>
    <n v="127476.1"/>
    <n v="152833.17000000001"/>
    <n v="473272.8"/>
    <n v="159142.72"/>
    <n v="99568.1"/>
    <n v="84435.7"/>
    <n v="130126.28"/>
    <n v="350391.61"/>
    <n v="102224.57"/>
    <n v="78659.86"/>
    <n v="68775.53"/>
    <n v="100731.65"/>
    <n v="344964"/>
    <n v="80763.53"/>
    <n v="76051.009999999995"/>
    <n v="83160.47"/>
    <n v="104988.99"/>
    <n v="326614.31"/>
    <n v="82814.679999999993"/>
    <n v="81481.95"/>
    <n v="72741.279999999999"/>
    <n v="89576.4"/>
    <n v="282074.75"/>
    <n v="70095.009999999995"/>
    <n v="69456.72"/>
    <n v="64490.6"/>
    <n v="78032.42"/>
    <n v="262796.77"/>
    <n v="60947.49"/>
    <n v="65131.22"/>
    <n v="68151.06"/>
    <n v="68567"/>
    <n v="214020.51"/>
    <n v="75110.39"/>
    <n v="42601.8"/>
    <n v="41272.19"/>
    <n v="55036.13"/>
    <n v="215234.84"/>
    <n v="56164.71"/>
    <n v="55938.19"/>
    <n v="49031.83"/>
    <n v="54100.11"/>
    <n v="172335.76"/>
    <n v="47271.9"/>
    <n v="38947.339999999997"/>
    <n v="35682.81"/>
    <n v="50433.71"/>
    <n v="163730.01"/>
    <n v="39950.85"/>
    <n v="44862.75"/>
    <n v="35794.720000000001"/>
    <n v="43121.69"/>
    <n v="125159.16"/>
    <n v="41194.480000000003"/>
    <n v="28293.360000000001"/>
    <n v="23447.279999999999"/>
    <n v="32224.04"/>
    <n v="121915.67"/>
    <n v="26552.86"/>
    <n v="30498.02"/>
    <n v="25063.09"/>
    <n v="39801.699999999997"/>
    <n v="32477.17"/>
    <n v="32477.17"/>
  </r>
  <r>
    <x v="169"/>
    <d v="2010-01-01T00:00:00"/>
    <x v="158"/>
    <m/>
    <m/>
    <m/>
    <n v="691.79"/>
    <x v="158"/>
    <n v="929.53"/>
    <n v="596.42999999999995"/>
    <n v="0"/>
    <n v="0"/>
    <x v="153"/>
    <n v="0"/>
    <n v="92.4"/>
    <n v="0"/>
    <n v="0"/>
    <x v="152"/>
    <n v="0"/>
    <n v="0"/>
    <n v="0"/>
    <n v="612.78"/>
    <x v="150"/>
    <n v="1067.1500000000001"/>
    <n v="1272.67"/>
    <n v="668.92"/>
    <n v="1215.97"/>
    <x v="147"/>
    <n v="859.53"/>
    <n v="605.85"/>
    <n v="814.1"/>
    <n v="988.61"/>
    <n v="1228.5"/>
    <n v="791"/>
    <n v="437.5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0"/>
    <d v="2012-01-01T00:00:00"/>
    <x v="159"/>
    <m/>
    <m/>
    <m/>
    <n v="7098.92"/>
    <x v="159"/>
    <n v="6083.74"/>
    <n v="3567.2"/>
    <n v="6599"/>
    <n v="7666.64"/>
    <x v="154"/>
    <n v="5905.44"/>
    <n v="3592.24"/>
    <n v="5651.16"/>
    <n v="6986.08"/>
    <x v="153"/>
    <n v="6234.12"/>
    <n v="3826.2"/>
    <n v="6250.04"/>
    <n v="7372.92"/>
    <x v="151"/>
    <n v="6318.96"/>
    <n v="4305.24"/>
    <n v="6354.08"/>
    <n v="7153.2000000000007"/>
    <x v="148"/>
    <n v="6193.04"/>
    <n v="3096.2"/>
    <n v="5451.52"/>
    <n v="6204.04"/>
    <n v="23246.68"/>
    <n v="5835.84"/>
    <n v="4544.5600000000004"/>
    <n v="5779.12"/>
    <n v="7087.16"/>
    <n v="7758"/>
    <n v="5182.76"/>
    <n v="2575.239999999999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1"/>
    <d v="2004-01-01T00:00:00"/>
    <x v="160"/>
    <m/>
    <m/>
    <m/>
    <n v="55890.94"/>
    <x v="160"/>
    <n v="52418.52"/>
    <n v="36168.65"/>
    <n v="46079.18"/>
    <n v="53439.33"/>
    <x v="155"/>
    <n v="52508.679999999993"/>
    <n v="34757.31"/>
    <n v="38774.61"/>
    <n v="54080.74"/>
    <x v="154"/>
    <n v="52461.57"/>
    <n v="33465.879999999997"/>
    <n v="42556.85"/>
    <n v="44801.68"/>
    <x v="152"/>
    <n v="54444.46"/>
    <n v="24190.739999999998"/>
    <n v="34463.869999999995"/>
    <n v="52683.89"/>
    <x v="149"/>
    <n v="42798.770000000004"/>
    <n v="33338.76"/>
    <n v="35220.639999999999"/>
    <n v="50770.79"/>
    <n v="150172.19"/>
    <n v="44268.979999999996"/>
    <n v="23624.299999999996"/>
    <n v="36683.850000000006"/>
    <n v="45595.06"/>
    <n v="150602.48000000001"/>
    <n v="42832.369999999995"/>
    <n v="30994.880000000001"/>
    <n v="33937.61"/>
    <n v="42837.62"/>
    <n v="154850.71"/>
    <n v="42377.51"/>
    <n v="29535.8"/>
    <n v="37931.949999999997"/>
    <n v="45005.45"/>
    <n v="133200.69"/>
    <n v="33229.07"/>
    <n v="28340.9"/>
    <n v="32843.93"/>
    <n v="38786.79"/>
    <n v="170557.03"/>
    <n v="37632.28"/>
    <n v="30530.639999999999"/>
    <n v="41170.36"/>
    <n v="61223.75"/>
    <n v="173097.96000000002"/>
    <n v="53073.37"/>
    <n v="36277.43"/>
    <n v="39780.019999999997"/>
    <n v="43967.14"/>
    <n v="144853.59"/>
    <n v="35766.639999999999"/>
    <n v="38230.43"/>
    <n v="33848.71"/>
    <n v="37007.81"/>
    <n v="143630.9"/>
    <n v="35597.17"/>
    <n v="30249.31"/>
    <n v="38213.42"/>
    <n v="39571"/>
    <n v="140466.9"/>
    <n v="38856.230000000003"/>
    <n v="26413.66"/>
    <n v="34134.17"/>
    <n v="41062.839999999997"/>
    <n v="58176.23"/>
    <n v="30191.49"/>
    <n v="27984.74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2"/>
    <d v="2008-01-01T00:00:00"/>
    <x v="161"/>
    <m/>
    <m/>
    <m/>
    <n v="41186.879999999997"/>
    <x v="161"/>
    <n v="34424.879999999997"/>
    <n v="31280.69"/>
    <n v="60599.839999999997"/>
    <n v="51908.22"/>
    <x v="156"/>
    <n v="11755.169999999998"/>
    <n v="18386.62"/>
    <n v="39877.53"/>
    <n v="31714.97"/>
    <x v="155"/>
    <n v="11321.31"/>
    <n v="15311.1"/>
    <n v="24523.449999999997"/>
    <n v="36659.770000000004"/>
    <x v="153"/>
    <n v="36960.14"/>
    <n v="17547.32"/>
    <n v="24045.279999999999"/>
    <n v="38775.660000000003"/>
    <x v="150"/>
    <n v="30786.980000000003"/>
    <n v="17467.38"/>
    <n v="27183.309999999998"/>
    <n v="41087.759999999995"/>
    <n v="112966.34999999999"/>
    <n v="46735.15"/>
    <n v="19196.379999999997"/>
    <n v="19514.46"/>
    <n v="27520.36"/>
    <n v="102061.75"/>
    <n v="26318.11"/>
    <n v="16488.43"/>
    <n v="23686.53"/>
    <n v="35568.68"/>
    <n v="91756.98"/>
    <n v="25343.57"/>
    <n v="13445.81"/>
    <n v="18928"/>
    <n v="34039.599999999999"/>
    <n v="93948.540000000008"/>
    <n v="25338.880000000001"/>
    <n v="16441.25"/>
    <n v="22657.53"/>
    <n v="29510.880000000001"/>
    <n v="99047.27"/>
    <n v="27383.3"/>
    <n v="14990.78"/>
    <n v="23538.83"/>
    <n v="33134.36"/>
    <n v="46798.29"/>
    <n v="29611.47"/>
    <n v="17186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3"/>
    <d v="2002-07-01T00:00:00"/>
    <x v="162"/>
    <m/>
    <m/>
    <m/>
    <n v="3075.4"/>
    <x v="162"/>
    <n v="1545.25"/>
    <n v="599.4"/>
    <n v="1416.95"/>
    <n v="3046.35"/>
    <x v="157"/>
    <n v="1987.2"/>
    <n v="715.3"/>
    <n v="998.25"/>
    <n v="3046.3"/>
    <x v="156"/>
    <n v="2443.1999999999998"/>
    <n v="836.65"/>
    <n v="1289.5999999999999"/>
    <n v="2972.9500000000003"/>
    <x v="154"/>
    <n v="2385.5500000000002"/>
    <n v="531.79999999999995"/>
    <n v="1424.6"/>
    <n v="3317.75"/>
    <x v="151"/>
    <n v="0"/>
    <n v="1099.5999999999999"/>
    <n v="1854.25"/>
    <n v="4796.55"/>
    <n v="9344.4500000000007"/>
    <n v="3171.25"/>
    <n v="20.45"/>
    <n v="2037.3500000000001"/>
    <n v="4115.3999999999996"/>
    <n v="25451.899999999998"/>
    <n v="8173.7999999999993"/>
    <n v="4802.1499999999996"/>
    <n v="9338.25"/>
    <n v="3137.7"/>
    <n v="8304.2000000000007"/>
    <n v="46.4"/>
    <n v="568.85"/>
    <n v="2299.3000000000002"/>
    <n v="5389.65"/>
    <n v="10951.3"/>
    <n v="3061.45"/>
    <n v="1944.7"/>
    <n v="2023"/>
    <n v="3922.15"/>
    <n v="13033.9"/>
    <n v="2576.1"/>
    <n v="1733.75"/>
    <n v="3530.15"/>
    <n v="5193.8999999999996"/>
    <n v="12688.2"/>
    <n v="3229.65"/>
    <n v="1725.1"/>
    <n v="3026.65"/>
    <n v="4706.8"/>
    <n v="13159.8"/>
    <n v="3617.05"/>
    <n v="1428.2"/>
    <n v="3898.3"/>
    <n v="4216.25"/>
    <n v="14172.05"/>
    <n v="4492.6499999999996"/>
    <n v="1791.6"/>
    <n v="2963.1"/>
    <n v="4924.7"/>
    <n v="12061.7"/>
    <n v="3220.15"/>
    <n v="1140.6500000000001"/>
    <n v="3041.1"/>
    <n v="4659.8"/>
    <n v="14860.1"/>
    <n v="3521.55"/>
    <n v="1901.85"/>
    <n v="4026.5"/>
    <n v="5410.2"/>
    <n v="7369.63"/>
    <n v="3106.6"/>
    <n v="1553.45"/>
    <n v="1704.65"/>
    <n v="1004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4"/>
    <d v="2018-07-01T00:00:00"/>
    <x v="163"/>
    <m/>
    <m/>
    <m/>
    <n v="8293.08"/>
    <x v="1"/>
    <n v="0"/>
    <n v="0"/>
    <n v="0"/>
    <n v="0"/>
    <x v="1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5"/>
    <d v="2006-07-01T00:00:00"/>
    <x v="164"/>
    <m/>
    <m/>
    <m/>
    <n v="15182.86"/>
    <x v="163"/>
    <n v="11897.76"/>
    <n v="7117.46"/>
    <n v="6839.49"/>
    <n v="8818.4599999999991"/>
    <x v="158"/>
    <n v="7341.95"/>
    <n v="7011.97"/>
    <n v="9925.44"/>
    <n v="14920.64"/>
    <x v="157"/>
    <n v="11891.11"/>
    <n v="7615.79"/>
    <n v="8298.64"/>
    <n v="14770.84"/>
    <x v="155"/>
    <n v="13852.86"/>
    <n v="8333.85"/>
    <n v="8271.69"/>
    <n v="12670.56"/>
    <x v="152"/>
    <n v="11607.96"/>
    <n v="6983.27"/>
    <n v="5238.66"/>
    <n v="10766.28"/>
    <n v="30024.54"/>
    <n v="8114.47"/>
    <n v="4651.01"/>
    <n v="6742.54"/>
    <n v="10516.52"/>
    <n v="35484.400000000001"/>
    <n v="11116.07"/>
    <n v="5266.66"/>
    <n v="6384.77"/>
    <n v="12716.9"/>
    <n v="34038.97"/>
    <n v="10925.81"/>
    <n v="6063.12"/>
    <n v="6165.67"/>
    <n v="10884.37"/>
    <n v="36387.61"/>
    <n v="10615.5"/>
    <n v="6560.19"/>
    <n v="7553.07"/>
    <n v="11658.85"/>
    <n v="40981.990000000005"/>
    <n v="11387.53"/>
    <n v="7106.12"/>
    <n v="7441.84"/>
    <n v="15046.5"/>
    <n v="43094.380000000005"/>
    <n v="12024.46"/>
    <n v="8513.19"/>
    <n v="10027.709999999999"/>
    <n v="12529.02"/>
    <n v="34875.68"/>
    <n v="10004.120000000001"/>
    <n v="8109.15"/>
    <n v="7981.61"/>
    <n v="8780.7999999999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6"/>
    <d v="1979-04-01T00:00:00"/>
    <x v="165"/>
    <m/>
    <m/>
    <m/>
    <n v="1446545.8"/>
    <x v="164"/>
    <n v="1308999.27"/>
    <n v="947784.22"/>
    <n v="847596.67999999982"/>
    <n v="1075779.53"/>
    <x v="159"/>
    <n v="1209244.6800000002"/>
    <n v="854095.9"/>
    <n v="872959.08"/>
    <n v="1205883.7"/>
    <x v="158"/>
    <n v="1184804.3899999999"/>
    <n v="905854.95"/>
    <n v="830764.34"/>
    <n v="1042462.75"/>
    <x v="156"/>
    <n v="1065026.69"/>
    <n v="746601.58999999985"/>
    <n v="780713.29"/>
    <n v="1076936.4200000002"/>
    <x v="153"/>
    <n v="995774.99"/>
    <n v="745574.4099999998"/>
    <n v="773864.77"/>
    <n v="942131.04999999993"/>
    <n v="3287207.9099999997"/>
    <n v="1031034.9700000001"/>
    <n v="669355.54"/>
    <n v="674097.82999999984"/>
    <n v="912719.56999999983"/>
    <n v="3071320.42"/>
    <n v="902847.60999999987"/>
    <n v="674099.93"/>
    <n v="656489.18999999994"/>
    <n v="837883.69"/>
    <n v="2903788.37"/>
    <n v="805955.22"/>
    <n v="601875.89"/>
    <n v="630091.91"/>
    <n v="865865.35"/>
    <n v="2494846.9699999997"/>
    <n v="717554.81"/>
    <n v="556194.52"/>
    <n v="511394.66"/>
    <n v="709702.98"/>
    <n v="2513916.5100000002"/>
    <n v="673290.66"/>
    <n v="540283.93999999994"/>
    <n v="572596.64"/>
    <n v="727745.27"/>
    <n v="2444823.15"/>
    <n v="696489.08"/>
    <n v="504219.52"/>
    <n v="559810.09"/>
    <n v="684304.46"/>
    <n v="2200708.23"/>
    <n v="621262.04"/>
    <n v="511686.77"/>
    <n v="483646.94"/>
    <n v="584112.48"/>
    <n v="1966598.6300000001"/>
    <n v="552530.59"/>
    <n v="448238.28"/>
    <n v="402008.95"/>
    <n v="563820.81000000006"/>
    <n v="1651764.1"/>
    <n v="450155.58"/>
    <n v="346816.12"/>
    <n v="354867.87"/>
    <n v="499924.53"/>
    <n v="1513727.95"/>
    <n v="429834.65"/>
    <n v="346739.61"/>
    <n v="313157.53000000003"/>
    <n v="423996.15999999997"/>
    <n v="1441514.71"/>
    <n v="388487.75"/>
    <n v="299158.65000000002"/>
    <n v="351056.02"/>
    <n v="402812.29"/>
    <n v="1528823.05"/>
    <n v="408159.75"/>
    <n v="321150.34999999998"/>
    <n v="313941.57"/>
    <n v="485571.38"/>
    <n v="1489868.97"/>
    <n v="378522.07"/>
    <n v="326591.96999999997"/>
    <n v="333654.34000000003"/>
    <n v="451100.59"/>
    <n v="1392007.84"/>
    <n v="388564.93"/>
    <n v="236200.52"/>
    <n v="266565.65999999997"/>
    <n v="500676.73"/>
    <n v="1304722.77"/>
    <n v="341158.69"/>
    <n v="287421.13"/>
    <n v="305383.24"/>
    <n v="370759.71"/>
    <n v="1038612.14"/>
    <n v="397252.83"/>
    <n v="208014.14"/>
    <n v="193048.41"/>
    <n v="240296.76"/>
    <n v="781393.65"/>
    <n v="214964.78"/>
    <n v="176825.45"/>
    <n v="162948.18"/>
    <n v="226655.24"/>
    <n v="725781.28"/>
    <n v="161658.57999999999"/>
    <n v="175610.94"/>
    <n v="193510.74"/>
    <n v="195001.02"/>
    <n v="638207.14"/>
    <n v="170970.78"/>
    <n v="150241.87"/>
    <n v="140308.9"/>
    <n v="176685.59"/>
    <n v="622471.01"/>
    <n v="165901.45000000001"/>
    <n v="143302.99"/>
    <n v="138504.22"/>
    <n v="174762.35"/>
    <n v="606568.43000000005"/>
    <n v="162656.92000000001"/>
    <n v="143552.93"/>
    <n v="131029.4"/>
    <n v="169329.18"/>
    <n v="580885.71"/>
    <n v="156024.85999999999"/>
    <n v="140126.72"/>
    <n v="128818.62"/>
    <n v="155915.51"/>
    <n v="566329.18999999994"/>
    <n v="147326.97"/>
    <n v="129022.56"/>
    <n v="127646.58"/>
    <n v="162333.07999999999"/>
    <n v="646934.1"/>
    <n v="168625.82"/>
    <n v="147477.35999999999"/>
    <n v="136650.20000000001"/>
    <n v="194180.72"/>
    <n v="583722.94999999995"/>
    <n v="135031.1"/>
    <n v="145658.57"/>
    <n v="137865.70000000001"/>
    <n v="165167.57999999999"/>
    <n v="562447.55000000005"/>
    <n v="152655.15"/>
    <n v="146569.32999999999"/>
    <n v="117701.3"/>
    <n v="145521.76999999999"/>
    <n v="353882.05"/>
    <n v="134234.57"/>
    <n v="112519.09"/>
    <n v="48590.67"/>
    <n v="58537.72"/>
    <n v="204264.23"/>
    <n v="56008.800000000003"/>
    <n v="40428.400000000001"/>
    <n v="52179.01"/>
    <n v="55648.02"/>
    <n v="137079.79999999999"/>
    <n v="61540.58"/>
    <n v="16410.439999999999"/>
    <n v="26864.58"/>
    <n v="32264.2"/>
    <n v="107463.57"/>
    <n v="28393.16"/>
    <n v="26550.45"/>
    <n v="22536.77"/>
    <n v="29983.19"/>
    <n v="103177.35"/>
    <n v="25799.14"/>
    <n v="28349"/>
    <n v="22964.39"/>
    <n v="26064.82"/>
    <n v="83429.8"/>
    <n v="23695.26"/>
    <n v="17313.55"/>
    <n v="21051.65"/>
    <n v="21369.34"/>
    <n v="19816.009999999998"/>
    <n v="19816.009999999998"/>
  </r>
  <r>
    <x v="177"/>
    <d v="2018-01-01T00:00:00"/>
    <x v="166"/>
    <m/>
    <m/>
    <m/>
    <n v="2694.36"/>
    <x v="165"/>
    <n v="3192.62"/>
    <n v="297.43"/>
    <n v="0"/>
    <n v="0"/>
    <x v="1"/>
    <m/>
    <m/>
    <m/>
    <m/>
    <x v="1"/>
    <m/>
    <m/>
    <m/>
    <m/>
    <x v="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8"/>
    <d v="1999-07-01T00:00:00"/>
    <x v="167"/>
    <m/>
    <m/>
    <m/>
    <n v="32751.8"/>
    <x v="166"/>
    <n v="19734.48"/>
    <n v="375"/>
    <n v="206.4"/>
    <n v="219.9"/>
    <x v="160"/>
    <n v="467.1"/>
    <n v="4308.72"/>
    <n v="17198.88"/>
    <n v="523.26"/>
    <x v="159"/>
    <n v="7819.2"/>
    <n v="4681.38"/>
    <n v="7221.78"/>
    <n v="12647.64"/>
    <x v="157"/>
    <n v="9057.6"/>
    <n v="4042.14"/>
    <n v="6460.5599999999995"/>
    <n v="12039.24"/>
    <x v="154"/>
    <n v="10361.880000000001"/>
    <n v="6060.2999999999993"/>
    <n v="7866.18"/>
    <n v="11318.880000000001"/>
    <n v="35344.800000000003"/>
    <n v="8738.1"/>
    <n v="4879.2000000000007"/>
    <n v="7326.72"/>
    <n v="14400.779999999999"/>
    <n v="37409.040000000001"/>
    <n v="11280.48"/>
    <n v="6011.46"/>
    <n v="8920.56"/>
    <n v="11196.54"/>
    <n v="31584.480000000003"/>
    <n v="9937.92"/>
    <n v="5056.9799999999996"/>
    <n v="7377.3"/>
    <n v="9212.2800000000007"/>
    <n v="32924.339999999997"/>
    <n v="9117.7199999999993"/>
    <n v="5563.32"/>
    <n v="6933.54"/>
    <n v="11309.76"/>
    <n v="33015.659999999996"/>
    <n v="8553.9599999999991"/>
    <n v="5233.08"/>
    <n v="7991.22"/>
    <n v="11237.4"/>
    <n v="33003.300000000003"/>
    <n v="9159.7800000000007"/>
    <n v="4548.42"/>
    <n v="9395.4"/>
    <n v="9899.7000000000007"/>
    <n v="31295.759999999998"/>
    <n v="11542.38"/>
    <n v="5589.18"/>
    <n v="6561.36"/>
    <n v="7602.84"/>
    <n v="21585.66"/>
    <n v="5586.42"/>
    <n v="3988.08"/>
    <n v="4359.72"/>
    <n v="7651.44"/>
    <n v="21855.06"/>
    <n v="6233.1"/>
    <n v="3439.08"/>
    <n v="4676.16"/>
    <n v="7506.72"/>
    <n v="21884.76"/>
    <n v="6084.12"/>
    <n v="5294.34"/>
    <n v="4499.5200000000004"/>
    <n v="6006.78"/>
    <n v="24158.85"/>
    <n v="6571.56"/>
    <n v="2981.64"/>
    <n v="7655.16"/>
    <n v="6950.49"/>
    <n v="25020.35"/>
    <n v="5430.69"/>
    <n v="3622.8"/>
    <n v="6783.83"/>
    <n v="9183.0300000000007"/>
    <n v="28026.91"/>
    <n v="7449.71"/>
    <n v="3726.66"/>
    <n v="7166.22"/>
    <n v="9684.32"/>
    <n v="29941.19"/>
    <n v="8820.98"/>
    <n v="2992.83"/>
    <n v="7354.91"/>
    <n v="10772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9"/>
    <d v="1989-01-01T00:00:00"/>
    <x v="168"/>
    <m/>
    <m/>
    <m/>
    <n v="22476.65"/>
    <x v="167"/>
    <n v="19492.97"/>
    <n v="8373.68"/>
    <n v="15361.009999999998"/>
    <n v="19721.73"/>
    <x v="161"/>
    <n v="18835.88"/>
    <n v="7091.07"/>
    <n v="10802.75"/>
    <n v="15084.58"/>
    <x v="160"/>
    <n v="10966.06"/>
    <n v="5593.77"/>
    <n v="9922.5"/>
    <n v="20060.18"/>
    <x v="158"/>
    <n v="14352.17"/>
    <n v="8689.4500000000007"/>
    <n v="17635.66"/>
    <n v="4791.6399999999994"/>
    <x v="155"/>
    <n v="-9.0949470177292824E-13"/>
    <n v="9.0949470177292824E-13"/>
    <n v="5.6843418860808015E-13"/>
    <n v="-3.637978807091713E-12"/>
    <n v="101498.88"/>
    <n v="0"/>
    <n v="0"/>
    <n v="43117.48"/>
    <n v="58381.399999999994"/>
    <n v="152639.34"/>
    <n v="46277"/>
    <n v="34781.32"/>
    <n v="41829.97"/>
    <n v="29751.05"/>
    <n v="72507.960000000006"/>
    <n v="23955.4"/>
    <n v="8166.2"/>
    <n v="14626.78"/>
    <n v="25759.58"/>
    <n v="68093.62000000001"/>
    <n v="14631.82"/>
    <n v="9834.51"/>
    <n v="16902.27"/>
    <n v="26725.02"/>
    <n v="90959.33"/>
    <n v="19504.240000000002"/>
    <n v="11938.36"/>
    <n v="35677.599999999999"/>
    <n v="23839.13"/>
    <n v="93346.33"/>
    <n v="24770.62"/>
    <n v="13403.53"/>
    <n v="25015.34"/>
    <n v="30156.84"/>
    <n v="76223.569999999992"/>
    <n v="24342.85"/>
    <n v="13484.17"/>
    <n v="16626.3"/>
    <n v="21770.25"/>
    <n v="57410.700000000004"/>
    <n v="14222.5"/>
    <n v="7976.15"/>
    <n v="14708.4"/>
    <n v="20503.650000000001"/>
    <n v="65744.95"/>
    <n v="16255.9"/>
    <n v="8351.25"/>
    <n v="15832.05"/>
    <n v="25305.75"/>
    <n v="56865.2"/>
    <n v="15392"/>
    <n v="8173.65"/>
    <n v="15555.65"/>
    <n v="17743.900000000001"/>
    <n v="58702.32"/>
    <n v="14804.5"/>
    <n v="11122.35"/>
    <n v="11799"/>
    <n v="20976.47"/>
    <n v="57661.83"/>
    <n v="15499.1"/>
    <n v="7545.45"/>
    <n v="14918.55"/>
    <n v="19698.73"/>
    <n v="59376.32"/>
    <n v="13791.16"/>
    <n v="8133.06"/>
    <n v="16478.68"/>
    <n v="20973.42"/>
    <n v="61603.82"/>
    <n v="17335.240000000002"/>
    <n v="6413.78"/>
    <n v="15961.88"/>
    <n v="21892.92"/>
    <n v="84858.83"/>
    <n v="16071.09"/>
    <n v="8560.25"/>
    <n v="24864.3"/>
    <n v="35363.19"/>
    <n v="71109.34"/>
    <n v="25754.61"/>
    <n v="16153.89"/>
    <n v="11987.39"/>
    <n v="17213.45"/>
    <n v="45060.72"/>
    <n v="8116.08"/>
    <n v="6110.4"/>
    <n v="12029.04"/>
    <n v="18805.2"/>
    <n v="60254.86"/>
    <n v="14441.76"/>
    <n v="6772.64"/>
    <n v="15643.71"/>
    <n v="23396.75"/>
    <n v="59515.65"/>
    <n v="15907.3"/>
    <n v="7734.78"/>
    <n v="14900.87"/>
    <n v="20972.7"/>
    <n v="29559.77"/>
    <n v="9297.48"/>
    <n v="3244.25"/>
    <n v="6856.36"/>
    <n v="10161.68"/>
    <n v="28301.21"/>
    <n v="7811.79"/>
    <n v="3414.49"/>
    <n v="6881.1"/>
    <n v="10193.83"/>
    <n v="26372.73"/>
    <n v="7607.99"/>
    <n v="2799.07"/>
    <n v="6744.61"/>
    <n v="9221.06"/>
    <n v="23634.19"/>
    <n v="6860.98"/>
    <n v="2811.28"/>
    <n v="9882.6299999999992"/>
    <n v="4079.3"/>
    <n v="18073.39"/>
    <n v="3013.19"/>
    <n v="7350.55"/>
    <n v="2516.89"/>
    <n v="5192.76"/>
    <n v="5568.14"/>
    <n v="3976.25"/>
    <n v="1591.89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x v="180"/>
    <d v="1979-04-01T00:00:00"/>
    <x v="169"/>
    <m/>
    <m/>
    <m/>
    <n v="835.59"/>
    <x v="168"/>
    <n v="606.16999999999996"/>
    <n v="937.49"/>
    <n v="0"/>
    <n v="0"/>
    <x v="162"/>
    <n v="0"/>
    <n v="0"/>
    <n v="0"/>
    <n v="4.0599999999999996"/>
    <x v="161"/>
    <n v="0"/>
    <n v="0.91"/>
    <n v="20.3"/>
    <n v="0"/>
    <x v="159"/>
    <n v="8.1199999999999992"/>
    <n v="4.0599999999999996"/>
    <n v="12.18"/>
    <n v="3.85"/>
    <x v="156"/>
    <n v="42"/>
    <n v="88.2"/>
    <n v="12.25"/>
    <n v="178.08"/>
    <n v="823.27"/>
    <n v="193.06"/>
    <n v="4.0599999999999996"/>
    <n v="58.66"/>
    <n v="567.49"/>
    <n v="1148.56"/>
    <n v="142.52000000000001"/>
    <n v="89.32"/>
    <n v="774.62"/>
    <n v="142.1"/>
    <n v="3002.4400000000005"/>
    <n v="342.16"/>
    <n v="680.96"/>
    <n v="774.62"/>
    <n v="1204.7"/>
    <n v="2864.54"/>
    <n v="864.57"/>
    <n v="417.62"/>
    <n v="542.01"/>
    <n v="1040.3399999999999"/>
    <n v="2788.8"/>
    <n v="356.51"/>
    <n v="457.17"/>
    <n v="794.29"/>
    <n v="1180.83"/>
    <n v="4013.8"/>
    <n v="1105.23"/>
    <n v="1002.96"/>
    <n v="833.28"/>
    <n v="1072.33"/>
    <n v="3881.4300000000003"/>
    <n v="925.82"/>
    <n v="765.24"/>
    <n v="691.32"/>
    <n v="1499.05"/>
    <n v="3753.05"/>
    <n v="852.6"/>
    <n v="537.88"/>
    <n v="795.34"/>
    <n v="1567.23"/>
    <n v="5993.96"/>
    <n v="941.78"/>
    <n v="998.13"/>
    <n v="1636.46"/>
    <n v="2417.59"/>
    <n v="11704.98"/>
    <n v="2168.5300000000002"/>
    <n v="1822.66"/>
    <n v="3549.35"/>
    <n v="4164.4399999999996"/>
    <n v="15262.31"/>
    <n v="4245.01"/>
    <n v="2868.18"/>
    <n v="3240.65"/>
    <n v="4908.47"/>
    <n v="15421.98"/>
    <n v="3436.09"/>
    <n v="2606.66"/>
    <n v="4033.19"/>
    <n v="5346.04"/>
    <n v="16584.16"/>
    <n v="3428.74"/>
    <n v="3191.16"/>
    <n v="4163.29"/>
    <n v="5800.97"/>
    <n v="19929.900000000001"/>
    <n v="11503.52"/>
    <n v="4176.66"/>
    <n v="4237.82"/>
    <n v="11.9"/>
    <n v="21370.91"/>
    <n v="5751.93"/>
    <n v="4048.2"/>
    <n v="4938.6499999999996"/>
    <n v="6632.13"/>
    <n v="21285.68"/>
    <n v="5588.54"/>
    <n v="4061.43"/>
    <n v="5038.3100000000004"/>
    <n v="6597.4"/>
    <n v="20553.650000000001"/>
    <n v="5864.71"/>
    <n v="4099.68"/>
    <n v="4606.57"/>
    <n v="5982.69"/>
    <n v="20230.2"/>
    <n v="5221.75"/>
    <n v="3590.78"/>
    <n v="4884.8999999999996"/>
    <n v="6532.77"/>
    <n v="20984.32"/>
    <n v="5425.43"/>
    <n v="4578.3"/>
    <n v="5025.68"/>
    <n v="5954.91"/>
    <n v="18282.93"/>
    <n v="5389.66"/>
    <n v="3787.39"/>
    <n v="4070.45"/>
    <n v="5035.43"/>
    <n v="16596.25"/>
    <n v="4342.41"/>
    <n v="2756.11"/>
    <n v="3646.47"/>
    <n v="5851.26"/>
    <n v="18391.82"/>
    <n v="4937.6899999999996"/>
    <n v="4170.6899999999996"/>
    <n v="3919.64"/>
    <n v="5363.8"/>
    <n v="18554.650000000001"/>
    <n v="5532.18"/>
    <n v="3199.62"/>
    <n v="3858.62"/>
    <n v="5964.23"/>
    <n v="19837.16"/>
    <n v="5367.37"/>
    <n v="4271.09"/>
    <n v="4266.6000000000004"/>
    <n v="5932.1"/>
    <n v="18078.939999999999"/>
    <n v="5377.73"/>
    <n v="3552.35"/>
    <n v="4035.88"/>
    <n v="5112.9799999999996"/>
    <n v="14771.75"/>
    <n v="4127.5200000000004"/>
    <n v="3095.62"/>
    <n v="3213.59"/>
    <n v="4335.0200000000004"/>
    <n v="18907.150000000001"/>
    <n v="3609.98"/>
    <n v="3041.91"/>
    <n v="3457.32"/>
    <n v="8797.94"/>
    <n v="10570.17"/>
    <n v="0"/>
    <n v="2758.89"/>
    <n v="3151.38"/>
    <n v="4659.8999999999996"/>
    <n v="11472.84"/>
    <n v="3581.22"/>
    <n v="2154.31"/>
    <n v="2542.5100000000002"/>
    <n v="3194.8"/>
    <n v="10122.61"/>
    <n v="2471.65"/>
    <n v="2319.29"/>
    <n v="2206.44"/>
    <n v="3125.23"/>
    <n v="8848.5400000000009"/>
    <n v="2445.4899999999998"/>
    <n v="1664.14"/>
    <n v="1828.7"/>
    <n v="2910.21"/>
    <n v="9295.86"/>
    <n v="2484.52"/>
    <n v="1992.65"/>
    <n v="2163.87"/>
    <n v="2654.82"/>
    <n v="2312.6"/>
    <n v="2312.6"/>
  </r>
  <r>
    <x v="181"/>
    <d v="2001-07-01T00:00:00"/>
    <x v="170"/>
    <m/>
    <m/>
    <m/>
    <n v="25887.05"/>
    <x v="169"/>
    <n v="21348.32"/>
    <n v="7815.78"/>
    <n v="13653.359999999999"/>
    <n v="25145.399999999998"/>
    <x v="163"/>
    <n v="17048.78"/>
    <n v="9352.49"/>
    <n v="14840.49"/>
    <n v="24116.959999999999"/>
    <x v="162"/>
    <n v="19173.77"/>
    <n v="8810.41"/>
    <n v="11576.529999999999"/>
    <n v="27334.86"/>
    <x v="160"/>
    <n v="15020.11"/>
    <n v="4988.6899999999996"/>
    <n v="8501.57"/>
    <n v="12284.65"/>
    <x v="157"/>
    <n v="7779.8"/>
    <n v="3626.91"/>
    <n v="7586.04"/>
    <n v="9472.26"/>
    <n v="27277.040000000001"/>
    <n v="7853.9299999999994"/>
    <n v="2902.62"/>
    <n v="7434.63"/>
    <n v="9085.86"/>
    <n v="26123.93"/>
    <n v="7305.6900000000005"/>
    <n v="3977.05"/>
    <n v="6469.47"/>
    <n v="8371.7199999999993"/>
    <n v="25684.26"/>
    <n v="6984.25"/>
    <n v="3437.07"/>
    <n v="6122.69"/>
    <n v="9140.25"/>
    <n v="27140.400000000001"/>
    <n v="8197"/>
    <n v="3330.74"/>
    <n v="6386.38"/>
    <n v="9226.2800000000007"/>
    <n v="22871.309999999998"/>
    <n v="6324.92"/>
    <n v="3371.41"/>
    <n v="5344.22"/>
    <n v="7830.76"/>
    <n v="24128.02"/>
    <n v="7151.06"/>
    <n v="2704.31"/>
    <n v="5620.72"/>
    <n v="8651.93"/>
    <n v="23423.119999999999"/>
    <n v="7452.55"/>
    <n v="8105.02"/>
    <n v="0"/>
    <n v="7865.55"/>
    <n v="22824.55"/>
    <n v="6777.33"/>
    <n v="3477.46"/>
    <n v="4923.8"/>
    <n v="7645.96"/>
    <n v="20853.77"/>
    <n v="6173.23"/>
    <n v="2657.69"/>
    <n v="4747.33"/>
    <n v="7275.52"/>
    <n v="22508.01"/>
    <n v="5984.02"/>
    <n v="2495.5"/>
    <n v="5652.57"/>
    <n v="8375.92"/>
    <n v="28695.71"/>
    <n v="5748.82"/>
    <n v="3150"/>
    <n v="7051.8"/>
    <n v="12745.09"/>
    <n v="26438.69"/>
    <n v="5040.2700000000004"/>
    <n v="4107.9399999999996"/>
    <n v="7639.28"/>
    <n v="9651.20000000000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82"/>
    <d v="2005-01-01T00:00:00"/>
    <x v="171"/>
    <m/>
    <m/>
    <m/>
    <n v="76797.490000000005"/>
    <x v="170"/>
    <n v="64099.7"/>
    <n v="48979.979999999996"/>
    <n v="54806.080000000002"/>
    <n v="92944.040000000008"/>
    <x v="164"/>
    <n v="56317.450000000004"/>
    <n v="35349.93"/>
    <n v="57164.31"/>
    <n v="65897.37"/>
    <x v="163"/>
    <n v="63502.46"/>
    <n v="57357.86"/>
    <n v="57413.65"/>
    <n v="72200.800000000003"/>
    <x v="161"/>
    <n v="62376.23"/>
    <n v="56170.94"/>
    <n v="57030.47"/>
    <n v="72030.98"/>
    <x v="158"/>
    <n v="61850.04"/>
    <n v="53080.58"/>
    <n v="54484.570000000007"/>
    <n v="63803.880000000005"/>
    <n v="207012.12000000002"/>
    <n v="55886.74"/>
    <n v="61552.68"/>
    <n v="51797.97"/>
    <n v="37774.730000000003"/>
    <n v="228092.41000000003"/>
    <n v="52078.67"/>
    <n v="47476.94"/>
    <n v="76387.850000000006"/>
    <n v="52148.95"/>
    <n v="144090.45000000001"/>
    <n v="32646.39"/>
    <n v="35115.99"/>
    <n v="33782.35"/>
    <n v="42545.72"/>
    <n v="135267.44"/>
    <n v="33539.31"/>
    <n v="33289.339999999997"/>
    <n v="28390.25"/>
    <n v="40048.54"/>
    <n v="149027.34"/>
    <n v="35028.35"/>
    <n v="33163.199999999997"/>
    <n v="36780.730000000003"/>
    <n v="44055.06"/>
    <n v="134494.22"/>
    <n v="33410.089999999997"/>
    <n v="32495.19"/>
    <n v="33459.370000000003"/>
    <n v="35129.57"/>
    <n v="48030.99"/>
    <n v="26280.45"/>
    <n v="14382.48"/>
    <n v="7368.06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5" firstHeaderRow="0" firstDataRow="1" firstDataCol="1"/>
  <pivotFields count="194">
    <pivotField axis="axisRow" showAll="0">
      <items count="18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t="default"/>
      </items>
    </pivotField>
    <pivotField numFmtId="164" showAll="0"/>
    <pivotField dataField="1" numFmtId="43" showAll="0">
      <items count="173">
        <item x="1"/>
        <item x="82"/>
        <item x="19"/>
        <item x="62"/>
        <item x="53"/>
        <item x="13"/>
        <item x="91"/>
        <item x="94"/>
        <item x="158"/>
        <item x="169"/>
        <item x="148"/>
        <item x="92"/>
        <item x="151"/>
        <item x="54"/>
        <item x="107"/>
        <item x="99"/>
        <item x="137"/>
        <item x="166"/>
        <item x="50"/>
        <item x="162"/>
        <item x="84"/>
        <item x="37"/>
        <item x="95"/>
        <item x="45"/>
        <item x="113"/>
        <item x="141"/>
        <item x="25"/>
        <item x="138"/>
        <item x="126"/>
        <item x="136"/>
        <item x="108"/>
        <item x="159"/>
        <item x="65"/>
        <item x="51"/>
        <item x="109"/>
        <item x="104"/>
        <item x="163"/>
        <item x="97"/>
        <item x="123"/>
        <item x="26"/>
        <item x="88"/>
        <item x="52"/>
        <item x="16"/>
        <item x="71"/>
        <item x="69"/>
        <item x="131"/>
        <item x="2"/>
        <item x="74"/>
        <item x="31"/>
        <item x="130"/>
        <item x="0"/>
        <item x="68"/>
        <item x="57"/>
        <item x="155"/>
        <item x="64"/>
        <item x="70"/>
        <item x="39"/>
        <item x="72"/>
        <item x="133"/>
        <item x="164"/>
        <item x="86"/>
        <item x="78"/>
        <item x="35"/>
        <item x="156"/>
        <item x="96"/>
        <item x="30"/>
        <item x="59"/>
        <item x="98"/>
        <item x="140"/>
        <item x="114"/>
        <item x="66"/>
        <item x="119"/>
        <item x="14"/>
        <item x="46"/>
        <item x="111"/>
        <item x="87"/>
        <item x="168"/>
        <item x="29"/>
        <item x="106"/>
        <item x="153"/>
        <item x="116"/>
        <item x="11"/>
        <item x="117"/>
        <item x="150"/>
        <item x="5"/>
        <item x="170"/>
        <item x="7"/>
        <item x="75"/>
        <item x="28"/>
        <item x="134"/>
        <item x="56"/>
        <item x="128"/>
        <item x="24"/>
        <item x="101"/>
        <item x="73"/>
        <item x="49"/>
        <item x="167"/>
        <item x="124"/>
        <item x="85"/>
        <item x="12"/>
        <item x="79"/>
        <item x="121"/>
        <item x="105"/>
        <item x="63"/>
        <item x="40"/>
        <item x="154"/>
        <item x="93"/>
        <item x="161"/>
        <item x="80"/>
        <item x="139"/>
        <item x="120"/>
        <item x="149"/>
        <item x="43"/>
        <item x="142"/>
        <item x="27"/>
        <item x="90"/>
        <item x="47"/>
        <item x="145"/>
        <item x="58"/>
        <item x="135"/>
        <item x="55"/>
        <item x="100"/>
        <item x="3"/>
        <item x="160"/>
        <item x="76"/>
        <item x="129"/>
        <item x="17"/>
        <item x="20"/>
        <item x="110"/>
        <item x="61"/>
        <item x="147"/>
        <item x="171"/>
        <item x="132"/>
        <item x="89"/>
        <item x="81"/>
        <item x="122"/>
        <item x="83"/>
        <item x="118"/>
        <item x="9"/>
        <item x="146"/>
        <item x="33"/>
        <item x="112"/>
        <item x="115"/>
        <item x="144"/>
        <item x="67"/>
        <item x="127"/>
        <item x="32"/>
        <item x="125"/>
        <item x="21"/>
        <item x="42"/>
        <item x="102"/>
        <item x="60"/>
        <item x="15"/>
        <item x="103"/>
        <item x="22"/>
        <item x="18"/>
        <item x="10"/>
        <item x="34"/>
        <item x="77"/>
        <item x="157"/>
        <item x="8"/>
        <item x="4"/>
        <item x="152"/>
        <item x="143"/>
        <item x="48"/>
        <item x="38"/>
        <item x="6"/>
        <item x="36"/>
        <item x="41"/>
        <item x="23"/>
        <item x="165"/>
        <item x="44"/>
        <item t="default"/>
      </items>
    </pivotField>
    <pivotField showAll="0"/>
    <pivotField showAll="0"/>
    <pivotField showAll="0"/>
    <pivotField numFmtId="4" showAll="0"/>
    <pivotField dataField="1" numFmtId="39" showAll="0">
      <items count="172">
        <item x="1"/>
        <item x="25"/>
        <item x="19"/>
        <item x="82"/>
        <item x="13"/>
        <item x="94"/>
        <item x="92"/>
        <item x="158"/>
        <item x="168"/>
        <item x="148"/>
        <item x="37"/>
        <item x="91"/>
        <item x="165"/>
        <item x="107"/>
        <item x="53"/>
        <item x="54"/>
        <item x="126"/>
        <item x="151"/>
        <item x="137"/>
        <item x="162"/>
        <item x="62"/>
        <item x="50"/>
        <item x="138"/>
        <item x="51"/>
        <item x="84"/>
        <item x="113"/>
        <item x="99"/>
        <item x="141"/>
        <item x="45"/>
        <item x="65"/>
        <item x="95"/>
        <item x="108"/>
        <item x="88"/>
        <item x="104"/>
        <item x="166"/>
        <item x="109"/>
        <item x="159"/>
        <item x="31"/>
        <item x="153"/>
        <item x="5"/>
        <item x="156"/>
        <item x="123"/>
        <item x="130"/>
        <item x="136"/>
        <item x="69"/>
        <item x="0"/>
        <item x="26"/>
        <item x="97"/>
        <item x="2"/>
        <item x="52"/>
        <item x="133"/>
        <item x="131"/>
        <item x="68"/>
        <item x="163"/>
        <item x="16"/>
        <item x="71"/>
        <item x="39"/>
        <item x="35"/>
        <item x="74"/>
        <item x="64"/>
        <item x="57"/>
        <item x="70"/>
        <item x="96"/>
        <item x="86"/>
        <item x="72"/>
        <item x="87"/>
        <item x="117"/>
        <item x="147"/>
        <item x="14"/>
        <item x="30"/>
        <item x="155"/>
        <item x="59"/>
        <item x="140"/>
        <item x="119"/>
        <item x="29"/>
        <item x="167"/>
        <item x="47"/>
        <item x="46"/>
        <item x="114"/>
        <item x="169"/>
        <item x="111"/>
        <item x="98"/>
        <item x="150"/>
        <item x="106"/>
        <item x="7"/>
        <item x="56"/>
        <item x="73"/>
        <item x="116"/>
        <item x="105"/>
        <item x="101"/>
        <item x="11"/>
        <item x="85"/>
        <item x="134"/>
        <item x="78"/>
        <item x="145"/>
        <item x="28"/>
        <item x="128"/>
        <item x="66"/>
        <item x="121"/>
        <item x="49"/>
        <item x="124"/>
        <item x="24"/>
        <item x="75"/>
        <item x="149"/>
        <item x="154"/>
        <item x="63"/>
        <item x="12"/>
        <item x="40"/>
        <item x="55"/>
        <item x="80"/>
        <item x="79"/>
        <item x="93"/>
        <item x="17"/>
        <item x="3"/>
        <item x="120"/>
        <item x="43"/>
        <item x="27"/>
        <item x="76"/>
        <item x="142"/>
        <item x="139"/>
        <item x="90"/>
        <item x="58"/>
        <item x="100"/>
        <item x="161"/>
        <item x="129"/>
        <item x="160"/>
        <item x="135"/>
        <item x="61"/>
        <item x="132"/>
        <item x="110"/>
        <item x="118"/>
        <item x="9"/>
        <item x="89"/>
        <item x="170"/>
        <item x="20"/>
        <item x="83"/>
        <item x="81"/>
        <item x="122"/>
        <item x="144"/>
        <item x="115"/>
        <item x="146"/>
        <item x="67"/>
        <item x="102"/>
        <item x="33"/>
        <item x="32"/>
        <item x="127"/>
        <item x="125"/>
        <item x="42"/>
        <item x="10"/>
        <item x="112"/>
        <item x="60"/>
        <item x="21"/>
        <item x="103"/>
        <item x="18"/>
        <item x="15"/>
        <item x="22"/>
        <item x="34"/>
        <item x="77"/>
        <item x="157"/>
        <item x="4"/>
        <item x="8"/>
        <item x="152"/>
        <item x="143"/>
        <item x="48"/>
        <item x="6"/>
        <item x="38"/>
        <item x="36"/>
        <item x="41"/>
        <item x="23"/>
        <item x="164"/>
        <item x="44"/>
        <item t="default"/>
      </items>
    </pivotField>
    <pivotField showAll="0"/>
    <pivotField showAll="0"/>
    <pivotField showAll="0"/>
    <pivotField showAll="0"/>
    <pivotField dataField="1" showAll="0">
      <items count="166">
        <item x="60"/>
        <item x="162"/>
        <item x="153"/>
        <item x="18"/>
        <item x="79"/>
        <item x="91"/>
        <item x="89"/>
        <item x="147"/>
        <item x="144"/>
        <item x="88"/>
        <item x="50"/>
        <item x="51"/>
        <item x="104"/>
        <item x="47"/>
        <item x="133"/>
        <item x="137"/>
        <item x="157"/>
        <item x="96"/>
        <item x="59"/>
        <item x="12"/>
        <item x="110"/>
        <item x="48"/>
        <item x="81"/>
        <item x="42"/>
        <item x="105"/>
        <item x="101"/>
        <item x="85"/>
        <item x="29"/>
        <item x="92"/>
        <item x="94"/>
        <item x="132"/>
        <item x="62"/>
        <item x="134"/>
        <item x="154"/>
        <item x="160"/>
        <item x="66"/>
        <item x="0"/>
        <item x="84"/>
        <item x="149"/>
        <item x="120"/>
        <item x="2"/>
        <item x="106"/>
        <item x="68"/>
        <item x="65"/>
        <item x="129"/>
        <item x="126"/>
        <item x="49"/>
        <item x="127"/>
        <item x="24"/>
        <item x="114"/>
        <item x="158"/>
        <item x="36"/>
        <item x="70"/>
        <item x="54"/>
        <item x="15"/>
        <item x="43"/>
        <item x="69"/>
        <item x="28"/>
        <item x="93"/>
        <item x="13"/>
        <item x="33"/>
        <item x="83"/>
        <item x="67"/>
        <item x="151"/>
        <item x="161"/>
        <item x="71"/>
        <item x="27"/>
        <item x="63"/>
        <item x="44"/>
        <item x="136"/>
        <item x="56"/>
        <item x="10"/>
        <item x="111"/>
        <item x="163"/>
        <item x="116"/>
        <item x="146"/>
        <item x="102"/>
        <item x="108"/>
        <item x="95"/>
        <item x="103"/>
        <item x="6"/>
        <item x="113"/>
        <item x="53"/>
        <item x="130"/>
        <item x="82"/>
        <item x="145"/>
        <item x="98"/>
        <item x="141"/>
        <item x="76"/>
        <item x="46"/>
        <item x="118"/>
        <item x="23"/>
        <item x="73"/>
        <item x="26"/>
        <item x="11"/>
        <item x="156"/>
        <item x="121"/>
        <item x="72"/>
        <item x="150"/>
        <item x="124"/>
        <item x="143"/>
        <item x="52"/>
        <item x="75"/>
        <item x="77"/>
        <item x="3"/>
        <item x="117"/>
        <item x="61"/>
        <item x="135"/>
        <item x="37"/>
        <item x="138"/>
        <item x="90"/>
        <item x="25"/>
        <item x="16"/>
        <item x="40"/>
        <item x="87"/>
        <item x="97"/>
        <item x="155"/>
        <item x="55"/>
        <item x="131"/>
        <item x="125"/>
        <item x="58"/>
        <item x="164"/>
        <item x="107"/>
        <item x="19"/>
        <item x="128"/>
        <item x="86"/>
        <item x="115"/>
        <item x="8"/>
        <item x="142"/>
        <item x="119"/>
        <item x="80"/>
        <item x="78"/>
        <item x="140"/>
        <item x="112"/>
        <item x="64"/>
        <item x="9"/>
        <item x="39"/>
        <item x="30"/>
        <item x="31"/>
        <item x="109"/>
        <item x="123"/>
        <item x="99"/>
        <item x="122"/>
        <item x="20"/>
        <item x="57"/>
        <item x="100"/>
        <item x="14"/>
        <item x="21"/>
        <item x="17"/>
        <item x="32"/>
        <item x="74"/>
        <item x="4"/>
        <item x="152"/>
        <item x="7"/>
        <item x="148"/>
        <item x="139"/>
        <item x="45"/>
        <item x="5"/>
        <item x="35"/>
        <item x="38"/>
        <item x="34"/>
        <item x="22"/>
        <item x="159"/>
        <item x="41"/>
        <item x="1"/>
        <item t="default"/>
      </items>
    </pivotField>
    <pivotField showAll="0"/>
    <pivotField showAll="0"/>
    <pivotField showAll="0"/>
    <pivotField showAll="0"/>
    <pivotField dataField="1" showAll="0">
      <items count="165">
        <item x="60"/>
        <item x="161"/>
        <item x="12"/>
        <item x="79"/>
        <item x="18"/>
        <item x="91"/>
        <item x="152"/>
        <item x="89"/>
        <item x="143"/>
        <item x="104"/>
        <item x="146"/>
        <item x="88"/>
        <item x="133"/>
        <item x="103"/>
        <item x="51"/>
        <item x="132"/>
        <item x="50"/>
        <item x="47"/>
        <item x="59"/>
        <item x="156"/>
        <item x="95"/>
        <item x="119"/>
        <item x="109"/>
        <item x="85"/>
        <item x="136"/>
        <item x="48"/>
        <item x="81"/>
        <item x="92"/>
        <item x="42"/>
        <item x="29"/>
        <item x="62"/>
        <item x="100"/>
        <item x="131"/>
        <item x="43"/>
        <item x="153"/>
        <item x="69"/>
        <item x="66"/>
        <item x="105"/>
        <item x="148"/>
        <item x="65"/>
        <item x="0"/>
        <item x="125"/>
        <item x="2"/>
        <item x="115"/>
        <item x="128"/>
        <item x="49"/>
        <item x="159"/>
        <item x="126"/>
        <item x="24"/>
        <item x="113"/>
        <item x="84"/>
        <item x="70"/>
        <item x="54"/>
        <item x="36"/>
        <item x="157"/>
        <item x="83"/>
        <item x="13"/>
        <item x="160"/>
        <item x="71"/>
        <item x="67"/>
        <item x="33"/>
        <item x="28"/>
        <item x="93"/>
        <item x="68"/>
        <item x="27"/>
        <item x="56"/>
        <item x="15"/>
        <item x="135"/>
        <item x="44"/>
        <item x="150"/>
        <item x="10"/>
        <item x="110"/>
        <item x="162"/>
        <item x="63"/>
        <item x="94"/>
        <item x="117"/>
        <item x="6"/>
        <item x="73"/>
        <item x="53"/>
        <item x="97"/>
        <item x="112"/>
        <item x="145"/>
        <item x="101"/>
        <item x="102"/>
        <item x="23"/>
        <item x="155"/>
        <item x="140"/>
        <item x="46"/>
        <item x="129"/>
        <item x="82"/>
        <item x="144"/>
        <item x="149"/>
        <item x="26"/>
        <item x="107"/>
        <item x="72"/>
        <item x="77"/>
        <item x="76"/>
        <item x="120"/>
        <item x="11"/>
        <item x="123"/>
        <item x="142"/>
        <item x="75"/>
        <item x="61"/>
        <item x="25"/>
        <item x="134"/>
        <item x="52"/>
        <item x="116"/>
        <item x="3"/>
        <item x="137"/>
        <item x="16"/>
        <item x="90"/>
        <item x="40"/>
        <item x="37"/>
        <item x="87"/>
        <item x="154"/>
        <item x="55"/>
        <item x="124"/>
        <item x="130"/>
        <item x="106"/>
        <item x="127"/>
        <item x="96"/>
        <item x="58"/>
        <item x="86"/>
        <item x="114"/>
        <item x="19"/>
        <item x="163"/>
        <item x="8"/>
        <item x="80"/>
        <item x="118"/>
        <item x="141"/>
        <item x="78"/>
        <item x="111"/>
        <item x="64"/>
        <item x="122"/>
        <item x="139"/>
        <item x="9"/>
        <item x="39"/>
        <item x="108"/>
        <item x="20"/>
        <item x="30"/>
        <item x="31"/>
        <item x="121"/>
        <item x="98"/>
        <item x="99"/>
        <item x="57"/>
        <item x="14"/>
        <item x="21"/>
        <item x="17"/>
        <item x="4"/>
        <item x="74"/>
        <item x="32"/>
        <item x="151"/>
        <item x="7"/>
        <item x="147"/>
        <item x="45"/>
        <item x="5"/>
        <item x="138"/>
        <item x="38"/>
        <item x="34"/>
        <item x="35"/>
        <item x="22"/>
        <item x="158"/>
        <item x="41"/>
        <item x="1"/>
        <item t="default"/>
      </items>
    </pivotField>
    <pivotField showAll="0"/>
    <pivotField showAll="0"/>
    <pivotField showAll="0"/>
    <pivotField showAll="0"/>
    <pivotField dataField="1" showAll="0">
      <items count="163">
        <item x="69"/>
        <item x="159"/>
        <item x="79"/>
        <item x="91"/>
        <item x="18"/>
        <item x="60"/>
        <item x="104"/>
        <item x="89"/>
        <item x="141"/>
        <item x="144"/>
        <item x="59"/>
        <item x="88"/>
        <item x="150"/>
        <item x="130"/>
        <item x="12"/>
        <item x="85"/>
        <item x="51"/>
        <item x="103"/>
        <item x="47"/>
        <item x="154"/>
        <item x="131"/>
        <item x="50"/>
        <item x="95"/>
        <item x="109"/>
        <item x="81"/>
        <item x="48"/>
        <item x="134"/>
        <item x="29"/>
        <item x="2"/>
        <item x="42"/>
        <item x="129"/>
        <item x="62"/>
        <item x="92"/>
        <item x="43"/>
        <item x="151"/>
        <item x="28"/>
        <item x="146"/>
        <item x="54"/>
        <item x="66"/>
        <item x="124"/>
        <item x="100"/>
        <item x="65"/>
        <item x="123"/>
        <item x="0"/>
        <item x="126"/>
        <item x="157"/>
        <item x="24"/>
        <item x="105"/>
        <item x="84"/>
        <item x="49"/>
        <item x="113"/>
        <item x="36"/>
        <item x="71"/>
        <item x="160"/>
        <item x="13"/>
        <item x="155"/>
        <item x="70"/>
        <item x="158"/>
        <item x="68"/>
        <item x="83"/>
        <item x="133"/>
        <item x="77"/>
        <item x="93"/>
        <item x="33"/>
        <item x="44"/>
        <item x="27"/>
        <item x="56"/>
        <item x="67"/>
        <item x="15"/>
        <item x="10"/>
        <item x="148"/>
        <item x="94"/>
        <item x="110"/>
        <item x="107"/>
        <item x="63"/>
        <item x="97"/>
        <item x="112"/>
        <item x="101"/>
        <item x="73"/>
        <item x="53"/>
        <item x="23"/>
        <item x="6"/>
        <item x="143"/>
        <item x="82"/>
        <item x="138"/>
        <item x="115"/>
        <item x="116"/>
        <item x="127"/>
        <item x="147"/>
        <item x="46"/>
        <item x="121"/>
        <item x="26"/>
        <item x="142"/>
        <item x="102"/>
        <item x="61"/>
        <item x="11"/>
        <item x="76"/>
        <item x="72"/>
        <item x="118"/>
        <item x="153"/>
        <item x="140"/>
        <item x="3"/>
        <item x="75"/>
        <item x="132"/>
        <item x="25"/>
        <item x="40"/>
        <item x="135"/>
        <item x="37"/>
        <item x="90"/>
        <item x="52"/>
        <item x="87"/>
        <item x="16"/>
        <item x="152"/>
        <item x="128"/>
        <item x="55"/>
        <item x="122"/>
        <item x="96"/>
        <item x="58"/>
        <item x="106"/>
        <item x="86"/>
        <item x="8"/>
        <item x="19"/>
        <item x="161"/>
        <item x="114"/>
        <item x="125"/>
        <item x="137"/>
        <item x="80"/>
        <item x="78"/>
        <item x="117"/>
        <item x="64"/>
        <item x="39"/>
        <item x="139"/>
        <item x="111"/>
        <item x="120"/>
        <item x="9"/>
        <item x="108"/>
        <item x="30"/>
        <item x="20"/>
        <item x="31"/>
        <item x="98"/>
        <item x="119"/>
        <item x="99"/>
        <item x="14"/>
        <item x="57"/>
        <item x="17"/>
        <item x="21"/>
        <item x="4"/>
        <item x="74"/>
        <item x="32"/>
        <item x="149"/>
        <item x="7"/>
        <item x="145"/>
        <item x="136"/>
        <item x="45"/>
        <item x="5"/>
        <item x="38"/>
        <item x="34"/>
        <item x="35"/>
        <item x="22"/>
        <item x="156"/>
        <item x="41"/>
        <item x="1"/>
        <item t="default"/>
      </items>
    </pivotField>
    <pivotField showAll="0"/>
    <pivotField showAll="0"/>
    <pivotField showAll="0"/>
    <pivotField showAll="0"/>
    <pivotField dataField="1" showAll="0">
      <items count="160">
        <item x="155"/>
        <item x="16"/>
        <item x="76"/>
        <item x="156"/>
        <item x="88"/>
        <item x="85"/>
        <item x="101"/>
        <item x="141"/>
        <item x="86"/>
        <item x="58"/>
        <item x="82"/>
        <item x="138"/>
        <item x="147"/>
        <item x="127"/>
        <item x="49"/>
        <item x="57"/>
        <item x="100"/>
        <item x="45"/>
        <item x="92"/>
        <item x="151"/>
        <item x="48"/>
        <item x="131"/>
        <item x="128"/>
        <item x="106"/>
        <item x="40"/>
        <item x="121"/>
        <item x="27"/>
        <item x="78"/>
        <item x="46"/>
        <item x="81"/>
        <item x="60"/>
        <item x="41"/>
        <item x="89"/>
        <item x="26"/>
        <item x="126"/>
        <item x="148"/>
        <item x="64"/>
        <item x="102"/>
        <item x="143"/>
        <item x="0"/>
        <item x="120"/>
        <item x="63"/>
        <item x="157"/>
        <item x="97"/>
        <item x="112"/>
        <item x="11"/>
        <item x="22"/>
        <item x="152"/>
        <item x="80"/>
        <item x="154"/>
        <item x="110"/>
        <item x="13"/>
        <item x="68"/>
        <item x="34"/>
        <item x="47"/>
        <item x="130"/>
        <item x="65"/>
        <item x="54"/>
        <item x="74"/>
        <item x="67"/>
        <item x="52"/>
        <item x="31"/>
        <item x="90"/>
        <item x="66"/>
        <item x="25"/>
        <item x="42"/>
        <item x="140"/>
        <item x="94"/>
        <item x="123"/>
        <item x="9"/>
        <item x="118"/>
        <item x="107"/>
        <item x="98"/>
        <item x="145"/>
        <item x="109"/>
        <item x="61"/>
        <item x="104"/>
        <item x="70"/>
        <item x="10"/>
        <item x="21"/>
        <item x="91"/>
        <item x="79"/>
        <item x="51"/>
        <item x="5"/>
        <item x="44"/>
        <item x="113"/>
        <item x="144"/>
        <item x="124"/>
        <item x="139"/>
        <item x="24"/>
        <item x="135"/>
        <item x="115"/>
        <item x="2"/>
        <item x="69"/>
        <item x="99"/>
        <item x="59"/>
        <item x="137"/>
        <item x="73"/>
        <item x="129"/>
        <item x="38"/>
        <item x="23"/>
        <item x="150"/>
        <item x="14"/>
        <item x="35"/>
        <item x="132"/>
        <item x="84"/>
        <item x="87"/>
        <item x="53"/>
        <item x="56"/>
        <item x="149"/>
        <item x="93"/>
        <item x="119"/>
        <item x="122"/>
        <item x="50"/>
        <item x="125"/>
        <item x="72"/>
        <item x="103"/>
        <item x="111"/>
        <item x="17"/>
        <item x="134"/>
        <item x="158"/>
        <item x="7"/>
        <item x="83"/>
        <item x="77"/>
        <item x="75"/>
        <item x="62"/>
        <item x="117"/>
        <item x="108"/>
        <item x="37"/>
        <item x="136"/>
        <item x="114"/>
        <item x="28"/>
        <item x="8"/>
        <item x="18"/>
        <item x="29"/>
        <item x="105"/>
        <item x="116"/>
        <item x="95"/>
        <item x="96"/>
        <item x="55"/>
        <item x="12"/>
        <item x="15"/>
        <item x="19"/>
        <item x="71"/>
        <item x="3"/>
        <item x="30"/>
        <item x="6"/>
        <item x="146"/>
        <item x="142"/>
        <item x="133"/>
        <item x="4"/>
        <item x="43"/>
        <item x="36"/>
        <item x="32"/>
        <item x="33"/>
        <item x="20"/>
        <item x="153"/>
        <item x="3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Annual FY19" fld="2" baseField="0" baseItem="0"/>
    <dataField name="Sum of Annual FY18" fld="7" baseField="0" baseItem="0"/>
    <dataField name="Sum of Annual FY17" fld="12" baseField="0" baseItem="1"/>
    <dataField name="Sum of Annual FY16" fld="17" baseField="0" baseItem="1"/>
    <dataField name="Sum of Annual FY15" fld="22" baseField="0" baseItem="1"/>
    <dataField name="Sum of Annual FY14" fld="27" baseField="0" baseItem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5"/>
  <sheetViews>
    <sheetView workbookViewId="0">
      <selection activeCell="A4" sqref="A4:G5"/>
    </sheetView>
  </sheetViews>
  <sheetFormatPr defaultRowHeight="14.25" x14ac:dyDescent="0.2"/>
  <cols>
    <col min="1" max="1" width="13.125" customWidth="1"/>
    <col min="2" max="7" width="18.75" bestFit="1" customWidth="1"/>
  </cols>
  <sheetData>
    <row r="3" spans="1:7" x14ac:dyDescent="0.2">
      <c r="A3" s="82" t="s">
        <v>233</v>
      </c>
      <c r="B3" t="s">
        <v>227</v>
      </c>
      <c r="C3" t="s">
        <v>228</v>
      </c>
      <c r="D3" t="s">
        <v>229</v>
      </c>
      <c r="E3" t="s">
        <v>230</v>
      </c>
      <c r="F3" t="s">
        <v>231</v>
      </c>
      <c r="G3" t="s">
        <v>232</v>
      </c>
    </row>
    <row r="4" spans="1:7" x14ac:dyDescent="0.2">
      <c r="A4" s="83" t="s">
        <v>150</v>
      </c>
      <c r="B4" s="81">
        <v>9430.33</v>
      </c>
      <c r="C4" s="81">
        <v>35910.210000000006</v>
      </c>
      <c r="D4" s="81">
        <v>41310.550000000003</v>
      </c>
      <c r="E4" s="81">
        <v>54797.189999999995</v>
      </c>
      <c r="F4" s="81">
        <v>57678.810000000005</v>
      </c>
      <c r="G4" s="81">
        <v>37253.72</v>
      </c>
    </row>
    <row r="5" spans="1:7" x14ac:dyDescent="0.2">
      <c r="A5" s="83" t="s">
        <v>234</v>
      </c>
      <c r="B5" s="81">
        <v>9430.33</v>
      </c>
      <c r="C5" s="81">
        <v>35910.210000000006</v>
      </c>
      <c r="D5" s="81">
        <v>41310.550000000003</v>
      </c>
      <c r="E5" s="81">
        <v>54797.189999999995</v>
      </c>
      <c r="F5" s="81">
        <v>57678.810000000005</v>
      </c>
      <c r="G5" s="81">
        <v>37253.72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HO269"/>
  <sheetViews>
    <sheetView tabSelected="1" zoomScale="80" zoomScaleNormal="80" workbookViewId="0">
      <pane xSplit="1" ySplit="6" topLeftCell="B181" activePane="bottomRight" state="frozen"/>
      <selection pane="topRight" activeCell="B1" sqref="B1"/>
      <selection pane="bottomLeft" activeCell="A7" sqref="A7"/>
      <selection pane="bottomRight" activeCell="D199" sqref="D199:D200"/>
    </sheetView>
  </sheetViews>
  <sheetFormatPr defaultColWidth="17.25" defaultRowHeight="23.25" x14ac:dyDescent="0.35"/>
  <cols>
    <col min="1" max="1" width="17.25" style="1"/>
    <col min="2" max="2" width="17.25" style="5"/>
    <col min="3" max="3" width="16.875" style="1" bestFit="1" customWidth="1"/>
    <col min="4" max="5" width="17.25" style="1"/>
    <col min="6" max="6" width="17.25" style="56"/>
    <col min="7" max="9" width="17.25" style="1"/>
    <col min="10" max="10" width="17.25" style="93"/>
    <col min="11" max="11" width="17.25" style="90"/>
    <col min="12" max="15" width="17.25" style="1"/>
    <col min="16" max="17" width="17.25" style="59"/>
    <col min="18" max="103" width="17.25" style="1"/>
    <col min="104" max="104" width="17.25" style="2"/>
    <col min="105" max="16384" width="17.25" style="1"/>
  </cols>
  <sheetData>
    <row r="1" spans="1:223" s="15" customFormat="1" x14ac:dyDescent="0.35">
      <c r="A1" s="14" t="s">
        <v>189</v>
      </c>
      <c r="F1" s="101"/>
      <c r="J1" s="91"/>
      <c r="K1" s="18"/>
      <c r="P1" s="67"/>
      <c r="Q1" s="67"/>
      <c r="CZ1" s="16"/>
    </row>
    <row r="2" spans="1:223" s="18" customFormat="1" x14ac:dyDescent="0.35">
      <c r="A2" s="17" t="s">
        <v>206</v>
      </c>
      <c r="F2" s="101"/>
      <c r="J2" s="91"/>
      <c r="P2" s="68"/>
      <c r="Q2" s="68"/>
      <c r="AI2" s="18">
        <v>10615567</v>
      </c>
      <c r="CZ2" s="19"/>
    </row>
    <row r="3" spans="1:223" s="21" customFormat="1" x14ac:dyDescent="0.35">
      <c r="A3" s="20"/>
      <c r="F3" s="55"/>
      <c r="J3" s="92"/>
      <c r="P3" s="69"/>
      <c r="Q3" s="69"/>
      <c r="CZ3" s="22"/>
    </row>
    <row r="4" spans="1:223" s="27" customFormat="1" ht="14.25" customHeight="1" x14ac:dyDescent="0.25">
      <c r="A4" s="30" t="s">
        <v>179</v>
      </c>
      <c r="B4" s="29"/>
      <c r="C4" s="29"/>
      <c r="D4" s="54">
        <v>44067</v>
      </c>
      <c r="E4" s="54">
        <v>43978</v>
      </c>
      <c r="F4" s="70">
        <v>43520</v>
      </c>
      <c r="G4" s="71">
        <v>43793</v>
      </c>
      <c r="H4" s="29"/>
      <c r="I4" s="54">
        <v>43701</v>
      </c>
      <c r="J4" s="54">
        <v>43609</v>
      </c>
      <c r="K4" s="84">
        <v>43520</v>
      </c>
      <c r="L4" s="71">
        <v>43428</v>
      </c>
      <c r="M4" s="29"/>
      <c r="N4" s="54">
        <v>43336</v>
      </c>
      <c r="O4" s="54">
        <v>43244</v>
      </c>
      <c r="P4" s="70">
        <v>43155</v>
      </c>
      <c r="Q4" s="71">
        <v>43063</v>
      </c>
      <c r="R4" s="29"/>
      <c r="S4" s="54">
        <v>42971</v>
      </c>
      <c r="T4" s="54">
        <v>42897</v>
      </c>
      <c r="U4" s="54">
        <v>42805</v>
      </c>
      <c r="V4" s="24">
        <v>42718</v>
      </c>
      <c r="W4" s="29"/>
      <c r="X4" s="54">
        <v>42608</v>
      </c>
      <c r="Y4" s="54">
        <v>42532</v>
      </c>
      <c r="Z4" s="54">
        <v>42440</v>
      </c>
      <c r="AA4" s="24">
        <v>42349</v>
      </c>
      <c r="AB4" s="29"/>
      <c r="AC4" s="54">
        <v>42242</v>
      </c>
      <c r="AD4" s="54">
        <v>42166</v>
      </c>
      <c r="AE4" s="54">
        <v>42075</v>
      </c>
      <c r="AF4" s="24">
        <v>41984</v>
      </c>
      <c r="AG4" s="29"/>
      <c r="AH4" s="54">
        <v>41877</v>
      </c>
      <c r="AI4" s="54">
        <v>41801</v>
      </c>
      <c r="AJ4" s="54">
        <v>41711</v>
      </c>
      <c r="AK4" s="24">
        <v>41620</v>
      </c>
      <c r="AL4" s="29"/>
      <c r="AM4" s="54">
        <v>41514</v>
      </c>
      <c r="AN4" s="54">
        <v>41436</v>
      </c>
      <c r="AO4" s="54">
        <v>41346</v>
      </c>
      <c r="AP4" s="24">
        <v>41256</v>
      </c>
      <c r="AQ4" s="29"/>
      <c r="AR4" s="24">
        <v>41149</v>
      </c>
      <c r="AS4" s="24">
        <v>41073</v>
      </c>
      <c r="AT4" s="24">
        <v>40981</v>
      </c>
      <c r="AU4" s="24">
        <v>40891</v>
      </c>
      <c r="AW4" s="24">
        <v>40781</v>
      </c>
      <c r="AX4" s="24">
        <v>40707</v>
      </c>
      <c r="AY4" s="24">
        <v>40613</v>
      </c>
      <c r="AZ4" s="24">
        <v>40526</v>
      </c>
      <c r="BB4" s="24">
        <v>40417</v>
      </c>
      <c r="BC4" s="24">
        <v>40343</v>
      </c>
      <c r="BD4" s="24">
        <v>40249</v>
      </c>
      <c r="BE4" s="24">
        <v>40161</v>
      </c>
      <c r="BG4" s="24">
        <v>40053</v>
      </c>
      <c r="BH4" s="24">
        <v>39976</v>
      </c>
      <c r="BI4" s="24">
        <v>39884</v>
      </c>
      <c r="BJ4" s="24">
        <v>39794</v>
      </c>
      <c r="BL4" s="24">
        <v>39689</v>
      </c>
      <c r="BM4" s="24">
        <v>39610</v>
      </c>
      <c r="BN4" s="24">
        <v>39520</v>
      </c>
      <c r="BO4" s="24">
        <v>39430</v>
      </c>
      <c r="BQ4" s="25">
        <v>39324</v>
      </c>
      <c r="BR4" s="24">
        <v>39246</v>
      </c>
      <c r="BS4" s="24">
        <v>39154</v>
      </c>
      <c r="BT4" s="24">
        <v>39082</v>
      </c>
      <c r="BV4" s="24">
        <v>38958</v>
      </c>
      <c r="BW4" s="24">
        <v>38882</v>
      </c>
      <c r="BX4" s="24">
        <v>38789</v>
      </c>
      <c r="BY4" s="24">
        <v>38699</v>
      </c>
      <c r="BZ4" s="26"/>
      <c r="CA4" s="26"/>
      <c r="CZ4" s="28"/>
    </row>
    <row r="5" spans="1:223" ht="15.75" thickBot="1" x14ac:dyDescent="0.25">
      <c r="H5" s="56"/>
      <c r="I5" s="56"/>
      <c r="J5" s="56"/>
      <c r="K5" s="85"/>
      <c r="L5" s="66"/>
      <c r="M5" s="56"/>
      <c r="N5" s="56"/>
      <c r="O5" s="56"/>
      <c r="P5" s="66"/>
      <c r="Q5" s="66"/>
      <c r="DX5" s="23"/>
      <c r="EC5" s="23"/>
      <c r="EW5" s="23"/>
      <c r="GK5" s="23"/>
    </row>
    <row r="6" spans="1:223" s="7" customFormat="1" ht="16.5" thickBot="1" x14ac:dyDescent="0.3">
      <c r="A6" s="7" t="s">
        <v>0</v>
      </c>
      <c r="B6" s="108" t="s">
        <v>94</v>
      </c>
      <c r="C6" s="10" t="s">
        <v>236</v>
      </c>
      <c r="D6" s="11">
        <v>44012</v>
      </c>
      <c r="E6" s="11">
        <v>43921</v>
      </c>
      <c r="F6" s="11">
        <v>43830</v>
      </c>
      <c r="G6" s="11">
        <v>43738</v>
      </c>
      <c r="H6" s="10" t="s">
        <v>226</v>
      </c>
      <c r="I6" s="11">
        <v>43646</v>
      </c>
      <c r="J6" s="11">
        <v>43555</v>
      </c>
      <c r="K6" s="86">
        <v>43465</v>
      </c>
      <c r="L6" s="11">
        <v>43373</v>
      </c>
      <c r="M6" s="10" t="s">
        <v>213</v>
      </c>
      <c r="N6" s="11">
        <v>43281</v>
      </c>
      <c r="O6" s="11">
        <v>43190</v>
      </c>
      <c r="P6" s="11">
        <v>43100</v>
      </c>
      <c r="Q6" s="11">
        <v>43008</v>
      </c>
      <c r="R6" s="10" t="s">
        <v>209</v>
      </c>
      <c r="S6" s="11">
        <v>42916</v>
      </c>
      <c r="T6" s="11">
        <v>42825</v>
      </c>
      <c r="U6" s="11">
        <v>42735</v>
      </c>
      <c r="V6" s="11">
        <v>42643</v>
      </c>
      <c r="W6" s="10" t="s">
        <v>205</v>
      </c>
      <c r="X6" s="11">
        <v>42551</v>
      </c>
      <c r="Y6" s="11">
        <v>42460</v>
      </c>
      <c r="Z6" s="11">
        <v>42369</v>
      </c>
      <c r="AA6" s="11">
        <v>42277</v>
      </c>
      <c r="AB6" s="10" t="s">
        <v>200</v>
      </c>
      <c r="AC6" s="11">
        <v>42185</v>
      </c>
      <c r="AD6" s="11">
        <v>42094</v>
      </c>
      <c r="AE6" s="11">
        <v>42004</v>
      </c>
      <c r="AF6" s="11">
        <v>41912</v>
      </c>
      <c r="AG6" s="10" t="s">
        <v>195</v>
      </c>
      <c r="AH6" s="11">
        <v>41820</v>
      </c>
      <c r="AI6" s="11">
        <v>41729</v>
      </c>
      <c r="AJ6" s="11">
        <v>41639</v>
      </c>
      <c r="AK6" s="11">
        <v>41547</v>
      </c>
      <c r="AL6" s="10" t="s">
        <v>194</v>
      </c>
      <c r="AM6" s="11">
        <v>41455</v>
      </c>
      <c r="AN6" s="11">
        <v>41364</v>
      </c>
      <c r="AO6" s="11">
        <v>41274</v>
      </c>
      <c r="AP6" s="11">
        <v>41182</v>
      </c>
      <c r="AQ6" s="10" t="s">
        <v>190</v>
      </c>
      <c r="AR6" s="11">
        <v>41090</v>
      </c>
      <c r="AS6" s="11">
        <v>40999</v>
      </c>
      <c r="AT6" s="11">
        <v>40908</v>
      </c>
      <c r="AU6" s="11">
        <v>40816</v>
      </c>
      <c r="AV6" s="10" t="s">
        <v>171</v>
      </c>
      <c r="AW6" s="11">
        <v>40724</v>
      </c>
      <c r="AX6" s="11">
        <v>40633</v>
      </c>
      <c r="AY6" s="11">
        <v>40543</v>
      </c>
      <c r="AZ6" s="11">
        <v>40451</v>
      </c>
      <c r="BA6" s="10" t="s">
        <v>164</v>
      </c>
      <c r="BB6" s="11">
        <v>40359</v>
      </c>
      <c r="BC6" s="11">
        <v>40268</v>
      </c>
      <c r="BD6" s="11">
        <v>40178</v>
      </c>
      <c r="BE6" s="11">
        <v>40086</v>
      </c>
      <c r="BF6" s="10" t="s">
        <v>159</v>
      </c>
      <c r="BG6" s="11">
        <v>39994</v>
      </c>
      <c r="BH6" s="11">
        <v>39903</v>
      </c>
      <c r="BI6" s="11">
        <v>39813</v>
      </c>
      <c r="BJ6" s="11">
        <v>39721</v>
      </c>
      <c r="BK6" s="10" t="s">
        <v>158</v>
      </c>
      <c r="BL6" s="11">
        <v>39629</v>
      </c>
      <c r="BM6" s="11">
        <v>39538</v>
      </c>
      <c r="BN6" s="11">
        <v>39447</v>
      </c>
      <c r="BO6" s="11">
        <v>39355</v>
      </c>
      <c r="BP6" s="10" t="s">
        <v>140</v>
      </c>
      <c r="BQ6" s="11">
        <v>39263</v>
      </c>
      <c r="BR6" s="11">
        <v>39172</v>
      </c>
      <c r="BS6" s="11">
        <v>39082</v>
      </c>
      <c r="BT6" s="11">
        <v>38990</v>
      </c>
      <c r="BU6" s="10" t="s">
        <v>139</v>
      </c>
      <c r="BV6" s="11">
        <v>38898</v>
      </c>
      <c r="BW6" s="11">
        <v>38807</v>
      </c>
      <c r="BX6" s="11">
        <v>38717</v>
      </c>
      <c r="BY6" s="11">
        <v>38625</v>
      </c>
      <c r="BZ6" s="10" t="s">
        <v>124</v>
      </c>
      <c r="CA6" s="11">
        <v>38533</v>
      </c>
      <c r="CB6" s="11">
        <v>38442</v>
      </c>
      <c r="CC6" s="11">
        <v>38352</v>
      </c>
      <c r="CD6" s="11">
        <v>38260</v>
      </c>
      <c r="CE6" s="10" t="s">
        <v>116</v>
      </c>
      <c r="CF6" s="11">
        <v>38168</v>
      </c>
      <c r="CG6" s="11">
        <v>38077</v>
      </c>
      <c r="CH6" s="11">
        <v>37986</v>
      </c>
      <c r="CI6" s="11">
        <v>37894</v>
      </c>
      <c r="CJ6" s="10" t="s">
        <v>103</v>
      </c>
      <c r="CK6" s="11">
        <v>37802</v>
      </c>
      <c r="CL6" s="11">
        <v>37711</v>
      </c>
      <c r="CM6" s="11">
        <v>37621</v>
      </c>
      <c r="CN6" s="11">
        <v>37529</v>
      </c>
      <c r="CO6" s="12" t="s">
        <v>88</v>
      </c>
      <c r="CP6" s="11">
        <v>37437</v>
      </c>
      <c r="CQ6" s="11">
        <v>37346</v>
      </c>
      <c r="CR6" s="11">
        <v>37256</v>
      </c>
      <c r="CS6" s="11">
        <v>37164</v>
      </c>
      <c r="CT6" s="10" t="s">
        <v>84</v>
      </c>
      <c r="CU6" s="11">
        <v>37072</v>
      </c>
      <c r="CV6" s="11">
        <v>36981</v>
      </c>
      <c r="CW6" s="11">
        <v>36891</v>
      </c>
      <c r="CX6" s="11">
        <v>36799</v>
      </c>
      <c r="CY6" s="10" t="s">
        <v>81</v>
      </c>
      <c r="CZ6" s="11">
        <v>36707</v>
      </c>
      <c r="DA6" s="11">
        <v>36616</v>
      </c>
      <c r="DB6" s="11">
        <v>36525</v>
      </c>
      <c r="DC6" s="11">
        <v>36433</v>
      </c>
      <c r="DD6" s="10" t="s">
        <v>64</v>
      </c>
      <c r="DE6" s="11">
        <v>36341</v>
      </c>
      <c r="DF6" s="11">
        <v>36250</v>
      </c>
      <c r="DG6" s="11">
        <v>36160</v>
      </c>
      <c r="DH6" s="11">
        <v>36068</v>
      </c>
      <c r="DI6" s="10" t="s">
        <v>65</v>
      </c>
      <c r="DJ6" s="11">
        <v>35976</v>
      </c>
      <c r="DK6" s="11">
        <v>35885</v>
      </c>
      <c r="DL6" s="11">
        <v>35795</v>
      </c>
      <c r="DM6" s="11">
        <v>35703</v>
      </c>
      <c r="DN6" s="10" t="s">
        <v>66</v>
      </c>
      <c r="DO6" s="11">
        <v>35611</v>
      </c>
      <c r="DP6" s="11">
        <v>35520</v>
      </c>
      <c r="DQ6" s="11">
        <v>35430</v>
      </c>
      <c r="DR6" s="11">
        <v>35338</v>
      </c>
      <c r="DS6" s="10" t="s">
        <v>67</v>
      </c>
      <c r="DT6" s="11">
        <v>35246</v>
      </c>
      <c r="DU6" s="11">
        <v>35155</v>
      </c>
      <c r="DV6" s="11">
        <v>35064</v>
      </c>
      <c r="DW6" s="11">
        <v>34972</v>
      </c>
      <c r="DX6" s="10" t="s">
        <v>68</v>
      </c>
      <c r="DY6" s="11">
        <v>34880</v>
      </c>
      <c r="DZ6" s="11">
        <v>38442</v>
      </c>
      <c r="EA6" s="11">
        <v>34699</v>
      </c>
      <c r="EB6" s="11">
        <v>34607</v>
      </c>
      <c r="EC6" s="10" t="s">
        <v>69</v>
      </c>
      <c r="ED6" s="11">
        <v>34515</v>
      </c>
      <c r="EE6" s="11">
        <v>34424</v>
      </c>
      <c r="EF6" s="11">
        <v>34334</v>
      </c>
      <c r="EG6" s="11">
        <v>34242</v>
      </c>
      <c r="EH6" s="10" t="s">
        <v>70</v>
      </c>
      <c r="EI6" s="11">
        <v>34150</v>
      </c>
      <c r="EJ6" s="11">
        <v>34059</v>
      </c>
      <c r="EK6" s="11">
        <v>33969</v>
      </c>
      <c r="EL6" s="11">
        <v>33877</v>
      </c>
      <c r="EM6" s="10" t="s">
        <v>71</v>
      </c>
      <c r="EN6" s="11">
        <v>33785</v>
      </c>
      <c r="EO6" s="11">
        <v>33694</v>
      </c>
      <c r="EP6" s="11">
        <v>33603</v>
      </c>
      <c r="EQ6" s="11">
        <v>33511</v>
      </c>
      <c r="ER6" s="10" t="s">
        <v>72</v>
      </c>
      <c r="ES6" s="11">
        <v>33419</v>
      </c>
      <c r="ET6" s="11">
        <v>33328</v>
      </c>
      <c r="EU6" s="11">
        <v>33238</v>
      </c>
      <c r="EV6" s="11">
        <v>33146</v>
      </c>
      <c r="EW6" s="10" t="s">
        <v>73</v>
      </c>
      <c r="EX6" s="11">
        <v>33054</v>
      </c>
      <c r="EY6" s="11">
        <v>32963</v>
      </c>
      <c r="EZ6" s="11">
        <v>32873</v>
      </c>
      <c r="FA6" s="11">
        <v>32781</v>
      </c>
      <c r="FB6" s="10" t="s">
        <v>74</v>
      </c>
      <c r="FC6" s="11">
        <v>32689</v>
      </c>
      <c r="FD6" s="11">
        <v>32598</v>
      </c>
      <c r="FE6" s="11">
        <v>32508</v>
      </c>
      <c r="FF6" s="11">
        <v>32416</v>
      </c>
      <c r="FG6" s="10" t="s">
        <v>75</v>
      </c>
      <c r="FH6" s="11">
        <v>32324</v>
      </c>
      <c r="FI6" s="11">
        <v>32233</v>
      </c>
      <c r="FJ6" s="13">
        <v>32142</v>
      </c>
      <c r="FK6" s="11">
        <v>32050</v>
      </c>
      <c r="FL6" s="10" t="s">
        <v>76</v>
      </c>
      <c r="FM6" s="11">
        <v>31958</v>
      </c>
      <c r="FN6" s="11">
        <v>31867</v>
      </c>
      <c r="FO6" s="11">
        <v>31777</v>
      </c>
      <c r="FP6" s="11">
        <v>31685</v>
      </c>
      <c r="FQ6" s="10" t="s">
        <v>77</v>
      </c>
      <c r="FR6" s="11">
        <v>31593</v>
      </c>
      <c r="FS6" s="11">
        <v>31502</v>
      </c>
      <c r="FT6" s="11">
        <v>31412</v>
      </c>
      <c r="FU6" s="11">
        <v>31320</v>
      </c>
      <c r="FV6" s="10" t="s">
        <v>78</v>
      </c>
      <c r="FW6" s="11">
        <v>31228</v>
      </c>
      <c r="FX6" s="11">
        <v>31137</v>
      </c>
      <c r="FY6" s="11">
        <v>31047</v>
      </c>
      <c r="FZ6" s="11">
        <v>30955</v>
      </c>
      <c r="GA6" s="10" t="s">
        <v>79</v>
      </c>
      <c r="GB6" s="11">
        <v>30863</v>
      </c>
      <c r="GC6" s="11">
        <v>30772</v>
      </c>
      <c r="GD6" s="11">
        <v>30681</v>
      </c>
      <c r="GE6" s="11">
        <v>30589</v>
      </c>
      <c r="GF6" s="10" t="s">
        <v>80</v>
      </c>
      <c r="GG6" s="11">
        <v>30497</v>
      </c>
      <c r="GH6" s="11">
        <v>30406</v>
      </c>
      <c r="GI6" s="11">
        <v>30316</v>
      </c>
      <c r="GJ6" s="11">
        <v>30224</v>
      </c>
      <c r="GK6" s="10" t="s">
        <v>89</v>
      </c>
      <c r="GL6" s="11">
        <v>30132</v>
      </c>
      <c r="GM6" s="11">
        <v>30041</v>
      </c>
      <c r="GN6" s="11">
        <v>29951</v>
      </c>
      <c r="GO6" s="11">
        <v>29859</v>
      </c>
      <c r="GP6" s="10" t="s">
        <v>93</v>
      </c>
      <c r="GQ6" s="11">
        <v>29767</v>
      </c>
    </row>
    <row r="7" spans="1:223" ht="15" x14ac:dyDescent="0.2">
      <c r="A7" s="1" t="s">
        <v>2</v>
      </c>
      <c r="B7" s="99">
        <v>35977</v>
      </c>
      <c r="C7" s="57">
        <f>SUM(D7:G7)</f>
        <v>23172.7</v>
      </c>
      <c r="D7" s="57">
        <v>4775.6000000000004</v>
      </c>
      <c r="E7" s="57">
        <v>2866.25</v>
      </c>
      <c r="F7" s="64">
        <v>6411</v>
      </c>
      <c r="G7" s="57">
        <v>9119.85</v>
      </c>
      <c r="H7" s="57">
        <f>SUM(I7:L7)</f>
        <v>31854.050000000003</v>
      </c>
      <c r="I7" s="64">
        <v>8046.4</v>
      </c>
      <c r="J7" s="64">
        <v>3650.55</v>
      </c>
      <c r="K7" s="87">
        <v>8723.2000000000007</v>
      </c>
      <c r="L7" s="80">
        <v>11433.9</v>
      </c>
      <c r="M7" s="40">
        <f>SUM(N7:Q7)</f>
        <v>28171.699999999997</v>
      </c>
      <c r="N7" s="72">
        <v>8653.9500000000007</v>
      </c>
      <c r="O7" s="72">
        <v>4194.25</v>
      </c>
      <c r="P7" s="59">
        <v>5694.4</v>
      </c>
      <c r="Q7" s="59">
        <v>9629.1</v>
      </c>
      <c r="R7" s="40">
        <f>SUM(S7:V7)</f>
        <v>24419.200000000001</v>
      </c>
      <c r="S7" s="31">
        <v>7016.85</v>
      </c>
      <c r="T7" s="57">
        <v>3187.35</v>
      </c>
      <c r="U7" s="57">
        <v>5081.6499999999996</v>
      </c>
      <c r="V7" s="59">
        <v>9133.35</v>
      </c>
      <c r="W7" s="40">
        <f>SUM(X7:AA7)</f>
        <v>28865.449999999997</v>
      </c>
      <c r="X7" s="59">
        <v>8220.4500000000007</v>
      </c>
      <c r="Y7" s="59">
        <v>3923.55</v>
      </c>
      <c r="Z7" s="57">
        <v>5428.5499999999993</v>
      </c>
      <c r="AA7" s="57">
        <v>11292.9</v>
      </c>
      <c r="AB7" s="34">
        <f>SUM(AC7:AF7)</f>
        <v>30691.200000000001</v>
      </c>
      <c r="AC7" s="31">
        <v>8737</v>
      </c>
      <c r="AD7" s="31">
        <v>3807.05</v>
      </c>
      <c r="AE7" s="31">
        <v>5859.6</v>
      </c>
      <c r="AF7" s="31">
        <v>12287.55</v>
      </c>
      <c r="AG7" s="34">
        <f>SUM(AH7:AK7)</f>
        <v>27002.1</v>
      </c>
      <c r="AH7" s="31">
        <v>8053</v>
      </c>
      <c r="AI7" s="31">
        <v>2805.15</v>
      </c>
      <c r="AJ7" s="31">
        <v>5160.6000000000004</v>
      </c>
      <c r="AK7" s="31">
        <v>10983.349999999999</v>
      </c>
      <c r="AL7" s="34">
        <f>SUM(AM7:AP7)</f>
        <v>30056.85</v>
      </c>
      <c r="AM7" s="31">
        <v>8374.2000000000007</v>
      </c>
      <c r="AN7" s="31">
        <v>3659.05</v>
      </c>
      <c r="AO7" s="31">
        <v>6790.25</v>
      </c>
      <c r="AP7" s="31">
        <v>11233.35</v>
      </c>
      <c r="AQ7" s="34">
        <f>SUM(AR7:AU7)</f>
        <v>36900.25</v>
      </c>
      <c r="AR7" s="31">
        <v>10398.6</v>
      </c>
      <c r="AS7" s="31">
        <v>5462.95</v>
      </c>
      <c r="AT7" s="31">
        <v>8432.4</v>
      </c>
      <c r="AU7" s="31">
        <v>12606.3</v>
      </c>
      <c r="AV7" s="34">
        <f>SUM(AW7:AZ7)</f>
        <v>30522.05</v>
      </c>
      <c r="AW7" s="31">
        <v>10174.15</v>
      </c>
      <c r="AX7" s="31">
        <v>3809.55</v>
      </c>
      <c r="AY7" s="31">
        <v>6405.05</v>
      </c>
      <c r="AZ7" s="31">
        <v>10133.299999999999</v>
      </c>
      <c r="BA7" s="34">
        <f>SUM(BB7:BE7)</f>
        <v>28111.5</v>
      </c>
      <c r="BB7" s="31">
        <v>7622.2</v>
      </c>
      <c r="BC7" s="31">
        <v>4976.5</v>
      </c>
      <c r="BD7" s="31">
        <v>5981.5</v>
      </c>
      <c r="BE7" s="31">
        <v>9531.2999999999993</v>
      </c>
      <c r="BF7" s="34">
        <f>SUM(BG7:BJ7)</f>
        <v>33494.299999999996</v>
      </c>
      <c r="BG7" s="31">
        <v>8536.2999999999993</v>
      </c>
      <c r="BH7" s="31">
        <v>4605.8999999999996</v>
      </c>
      <c r="BI7" s="31">
        <v>7846.2</v>
      </c>
      <c r="BJ7" s="31">
        <v>12505.9</v>
      </c>
      <c r="BK7" s="34">
        <f>SUM(BL7:BO7)</f>
        <v>36182.199999999997</v>
      </c>
      <c r="BL7" s="31">
        <v>11080.25</v>
      </c>
      <c r="BM7" s="31">
        <v>5443.6</v>
      </c>
      <c r="BN7" s="31">
        <v>7840.45</v>
      </c>
      <c r="BO7" s="31">
        <v>11817.9</v>
      </c>
      <c r="BP7" s="34">
        <f>SUM(BQ7:BT7)</f>
        <v>35368.800000000003</v>
      </c>
      <c r="BQ7" s="31">
        <v>8745.5</v>
      </c>
      <c r="BR7" s="31">
        <v>4831.3999999999996</v>
      </c>
      <c r="BS7" s="31">
        <v>7540.3</v>
      </c>
      <c r="BT7" s="31">
        <v>14251.6</v>
      </c>
      <c r="BU7" s="34">
        <f>SUM(BV7:BY7)</f>
        <v>28169.149999999998</v>
      </c>
      <c r="BV7" s="31">
        <v>4811.75</v>
      </c>
      <c r="BW7" s="31">
        <v>4280.6499999999996</v>
      </c>
      <c r="BX7" s="31">
        <v>7829.45</v>
      </c>
      <c r="BY7" s="31">
        <v>11247.3</v>
      </c>
      <c r="BZ7" s="34">
        <v>32078</v>
      </c>
      <c r="CA7" s="31">
        <v>10016.5</v>
      </c>
      <c r="CB7" s="31">
        <v>3553.95</v>
      </c>
      <c r="CC7" s="31">
        <v>6726.7</v>
      </c>
      <c r="CD7" s="31">
        <v>11780.85</v>
      </c>
      <c r="CE7" s="34">
        <v>34171.75</v>
      </c>
      <c r="CF7" s="31">
        <v>8979.25</v>
      </c>
      <c r="CG7" s="31">
        <v>4664.3</v>
      </c>
      <c r="CH7" s="31">
        <v>8533</v>
      </c>
      <c r="CI7" s="31">
        <v>11995.2</v>
      </c>
      <c r="CJ7" s="34">
        <v>33702.769999999997</v>
      </c>
      <c r="CK7" s="35">
        <v>9315.15</v>
      </c>
      <c r="CL7" s="35">
        <v>4191.55</v>
      </c>
      <c r="CM7" s="35">
        <v>7519.6</v>
      </c>
      <c r="CN7" s="35">
        <v>12676.47</v>
      </c>
      <c r="CO7" s="36">
        <v>41241.26</v>
      </c>
      <c r="CP7" s="37">
        <v>9837.0499999999993</v>
      </c>
      <c r="CQ7" s="37">
        <v>4466.3100000000004</v>
      </c>
      <c r="CR7" s="37">
        <v>7997.89</v>
      </c>
      <c r="CS7" s="37">
        <v>18940.009999999998</v>
      </c>
      <c r="CT7" s="36">
        <v>28678.29</v>
      </c>
      <c r="CU7" s="37">
        <v>3724.5</v>
      </c>
      <c r="CV7" s="37">
        <v>4349.4399999999996</v>
      </c>
      <c r="CW7" s="37">
        <v>7677.82</v>
      </c>
      <c r="CX7" s="37">
        <v>12926.53</v>
      </c>
      <c r="CY7" s="36">
        <v>42689.77</v>
      </c>
      <c r="CZ7" s="38">
        <v>9927.77</v>
      </c>
      <c r="DA7" s="37">
        <v>4726.37</v>
      </c>
      <c r="DB7" s="37">
        <v>7869.71</v>
      </c>
      <c r="DC7" s="37">
        <v>20165.919999999998</v>
      </c>
      <c r="DD7" s="36">
        <v>28284.560000000001</v>
      </c>
      <c r="DE7" s="37">
        <v>4057.76</v>
      </c>
      <c r="DF7" s="37">
        <v>4251.53</v>
      </c>
      <c r="DG7" s="37">
        <v>7521.6</v>
      </c>
      <c r="DH7" s="37">
        <v>12453.67</v>
      </c>
      <c r="DI7" s="36">
        <v>0</v>
      </c>
      <c r="DJ7" s="37">
        <v>0</v>
      </c>
      <c r="DK7" s="37">
        <v>0</v>
      </c>
      <c r="DL7" s="37">
        <v>0</v>
      </c>
      <c r="DM7" s="37">
        <v>0</v>
      </c>
      <c r="DN7" s="36"/>
      <c r="DO7" s="37"/>
      <c r="DP7" s="37"/>
      <c r="DQ7" s="37"/>
      <c r="DR7" s="37"/>
      <c r="DS7" s="36"/>
      <c r="DT7" s="37"/>
      <c r="DU7" s="37"/>
      <c r="DV7" s="37"/>
      <c r="DW7" s="37"/>
      <c r="DX7" s="36"/>
      <c r="DY7" s="37"/>
      <c r="DZ7" s="37"/>
      <c r="EA7" s="37"/>
      <c r="EB7" s="37"/>
      <c r="EC7" s="36"/>
      <c r="ED7" s="37"/>
      <c r="EE7" s="37"/>
      <c r="EF7" s="37"/>
      <c r="EG7" s="37"/>
      <c r="EH7" s="36"/>
      <c r="EI7" s="37"/>
      <c r="EJ7" s="37"/>
      <c r="EK7" s="37"/>
      <c r="EL7" s="37"/>
      <c r="EM7" s="36"/>
      <c r="EN7" s="37"/>
      <c r="EO7" s="37"/>
      <c r="EP7" s="37"/>
      <c r="EQ7" s="37"/>
      <c r="ER7" s="36"/>
      <c r="ES7" s="37"/>
      <c r="ET7" s="37"/>
      <c r="EU7" s="37"/>
      <c r="EV7" s="37"/>
      <c r="EW7" s="36"/>
      <c r="EX7" s="37"/>
      <c r="EY7" s="37"/>
      <c r="EZ7" s="37"/>
      <c r="FA7" s="37"/>
      <c r="FB7" s="36"/>
      <c r="FC7" s="37"/>
      <c r="FD7" s="37"/>
      <c r="FE7" s="37"/>
      <c r="FF7" s="37"/>
      <c r="FG7" s="36"/>
      <c r="FH7" s="37"/>
      <c r="FI7" s="37"/>
      <c r="FJ7" s="37"/>
      <c r="FK7" s="37"/>
      <c r="FL7" s="36"/>
      <c r="FM7" s="37"/>
      <c r="FN7" s="37"/>
      <c r="FO7" s="37"/>
      <c r="FP7" s="37"/>
      <c r="FQ7" s="36"/>
      <c r="FR7" s="37"/>
      <c r="FS7" s="37"/>
      <c r="FT7" s="37"/>
      <c r="FU7" s="37"/>
      <c r="FV7" s="36"/>
      <c r="FW7" s="37"/>
      <c r="FX7" s="37"/>
      <c r="FY7" s="37"/>
      <c r="FZ7" s="37"/>
      <c r="GA7" s="36"/>
      <c r="GB7" s="37"/>
      <c r="GC7" s="37"/>
      <c r="GD7" s="37"/>
      <c r="GE7" s="37"/>
      <c r="GF7" s="36"/>
      <c r="GG7" s="37"/>
      <c r="GH7" s="37"/>
      <c r="GI7" s="37"/>
      <c r="GJ7" s="37"/>
      <c r="GK7" s="36"/>
      <c r="GL7" s="37"/>
      <c r="GM7" s="37"/>
      <c r="GN7" s="37"/>
      <c r="GO7" s="37"/>
      <c r="GP7" s="36"/>
      <c r="GQ7" s="37"/>
      <c r="GR7" s="31"/>
      <c r="GS7" s="31"/>
      <c r="GT7" s="31"/>
      <c r="GU7" s="39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23"/>
      <c r="HI7" s="23"/>
      <c r="HJ7" s="23"/>
      <c r="HK7" s="23"/>
      <c r="HL7" s="23"/>
      <c r="HM7" s="23"/>
      <c r="HN7" s="23"/>
      <c r="HO7" s="23"/>
    </row>
    <row r="8" spans="1:223" ht="14.25" x14ac:dyDescent="0.2">
      <c r="A8" s="62" t="s">
        <v>223</v>
      </c>
      <c r="B8" s="99">
        <v>43466</v>
      </c>
      <c r="C8" s="57">
        <f>SUM(D8:G8)</f>
        <v>15307.46</v>
      </c>
      <c r="D8" s="105">
        <v>4232.13</v>
      </c>
      <c r="E8" s="57">
        <v>2774.73</v>
      </c>
      <c r="F8" s="64">
        <v>5342.12</v>
      </c>
      <c r="G8" s="57">
        <v>2958.48</v>
      </c>
      <c r="H8" s="57">
        <f>SUM(I8:L8)</f>
        <v>3823.61</v>
      </c>
      <c r="I8" s="64">
        <v>3823.61</v>
      </c>
      <c r="J8" s="80">
        <v>0</v>
      </c>
      <c r="K8" s="80">
        <v>0</v>
      </c>
      <c r="L8" s="80">
        <v>0</v>
      </c>
      <c r="M8" s="77">
        <f>SUM(N8:Q8)</f>
        <v>0</v>
      </c>
      <c r="N8" s="72"/>
      <c r="O8" s="72"/>
      <c r="R8" s="40"/>
      <c r="S8" s="31"/>
      <c r="T8" s="57"/>
      <c r="U8" s="57"/>
      <c r="V8" s="59"/>
      <c r="W8" s="40"/>
      <c r="X8" s="59"/>
      <c r="Y8" s="59"/>
      <c r="Z8" s="57"/>
      <c r="AA8" s="57"/>
      <c r="AB8" s="40"/>
      <c r="AC8" s="31"/>
      <c r="AD8" s="31"/>
      <c r="AE8" s="31"/>
      <c r="AF8" s="31"/>
      <c r="AG8" s="40"/>
      <c r="AH8" s="31"/>
      <c r="AI8" s="31"/>
      <c r="AJ8" s="31"/>
      <c r="AK8" s="31"/>
      <c r="AL8" s="40"/>
      <c r="AM8" s="31"/>
      <c r="AN8" s="31"/>
      <c r="AO8" s="31"/>
      <c r="AP8" s="31"/>
      <c r="AQ8" s="40"/>
      <c r="AR8" s="31"/>
      <c r="AS8" s="31"/>
      <c r="AT8" s="31"/>
      <c r="AU8" s="31"/>
      <c r="AV8" s="40"/>
      <c r="AW8" s="31"/>
      <c r="AX8" s="31"/>
      <c r="AY8" s="31"/>
      <c r="AZ8" s="31"/>
      <c r="BA8" s="40"/>
      <c r="BB8" s="31"/>
      <c r="BC8" s="31"/>
      <c r="BD8" s="31"/>
      <c r="BE8" s="31"/>
      <c r="BF8" s="40"/>
      <c r="BG8" s="31"/>
      <c r="BH8" s="31"/>
      <c r="BI8" s="31"/>
      <c r="BJ8" s="31"/>
      <c r="BK8" s="40"/>
      <c r="BL8" s="31"/>
      <c r="BM8" s="31"/>
      <c r="BN8" s="31"/>
      <c r="BO8" s="31"/>
      <c r="BP8" s="40"/>
      <c r="BQ8" s="31"/>
      <c r="BR8" s="31"/>
      <c r="BS8" s="31"/>
      <c r="BT8" s="31"/>
      <c r="BU8" s="40"/>
      <c r="BV8" s="31"/>
      <c r="BW8" s="31"/>
      <c r="BX8" s="31"/>
      <c r="BY8" s="31"/>
      <c r="BZ8" s="40"/>
      <c r="CA8" s="31"/>
      <c r="CB8" s="31"/>
      <c r="CC8" s="31"/>
      <c r="CD8" s="31"/>
      <c r="CE8" s="40"/>
      <c r="CF8" s="31"/>
      <c r="CG8" s="31"/>
      <c r="CH8" s="31"/>
      <c r="CI8" s="31"/>
      <c r="CJ8" s="40"/>
      <c r="CK8" s="35"/>
      <c r="CL8" s="35"/>
      <c r="CM8" s="35"/>
      <c r="CN8" s="35"/>
      <c r="CO8" s="41"/>
      <c r="CP8" s="37"/>
      <c r="CQ8" s="37"/>
      <c r="CR8" s="37"/>
      <c r="CS8" s="37"/>
      <c r="CT8" s="41"/>
      <c r="CU8" s="37"/>
      <c r="CV8" s="37"/>
      <c r="CW8" s="37"/>
      <c r="CX8" s="37"/>
      <c r="CY8" s="41"/>
      <c r="CZ8" s="38"/>
      <c r="DA8" s="37"/>
      <c r="DB8" s="37"/>
      <c r="DC8" s="37"/>
      <c r="DD8" s="41"/>
      <c r="DE8" s="37"/>
      <c r="DF8" s="37"/>
      <c r="DG8" s="37"/>
      <c r="DH8" s="37"/>
      <c r="DI8" s="41"/>
      <c r="DJ8" s="37"/>
      <c r="DK8" s="37"/>
      <c r="DL8" s="37"/>
      <c r="DM8" s="37"/>
      <c r="DN8" s="41"/>
      <c r="DO8" s="37"/>
      <c r="DP8" s="37"/>
      <c r="DQ8" s="37"/>
      <c r="DR8" s="37"/>
      <c r="DS8" s="41"/>
      <c r="DT8" s="37"/>
      <c r="DU8" s="37"/>
      <c r="DV8" s="37"/>
      <c r="DW8" s="37"/>
      <c r="DX8" s="41"/>
      <c r="DY8" s="37"/>
      <c r="DZ8" s="37"/>
      <c r="EA8" s="37"/>
      <c r="EB8" s="37"/>
      <c r="EC8" s="41"/>
      <c r="ED8" s="37"/>
      <c r="EE8" s="37"/>
      <c r="EF8" s="37"/>
      <c r="EG8" s="37"/>
      <c r="EH8" s="41"/>
      <c r="EI8" s="37"/>
      <c r="EJ8" s="37"/>
      <c r="EK8" s="37"/>
      <c r="EL8" s="37"/>
      <c r="EM8" s="41"/>
      <c r="EN8" s="37"/>
      <c r="EO8" s="37"/>
      <c r="EP8" s="37"/>
      <c r="EQ8" s="37"/>
      <c r="ER8" s="41"/>
      <c r="ES8" s="37"/>
      <c r="ET8" s="37"/>
      <c r="EU8" s="37"/>
      <c r="EV8" s="37"/>
      <c r="EW8" s="41"/>
      <c r="EX8" s="37"/>
      <c r="EY8" s="37"/>
      <c r="EZ8" s="37"/>
      <c r="FA8" s="37"/>
      <c r="FB8" s="41"/>
      <c r="FC8" s="37"/>
      <c r="FD8" s="37"/>
      <c r="FE8" s="37"/>
      <c r="FF8" s="37"/>
      <c r="FG8" s="41"/>
      <c r="FH8" s="37"/>
      <c r="FI8" s="37"/>
      <c r="FJ8" s="37"/>
      <c r="FK8" s="37"/>
      <c r="FL8" s="41"/>
      <c r="FM8" s="37"/>
      <c r="FN8" s="37"/>
      <c r="FO8" s="37"/>
      <c r="FP8" s="37"/>
      <c r="FQ8" s="41"/>
      <c r="FR8" s="37"/>
      <c r="FS8" s="37"/>
      <c r="FT8" s="37"/>
      <c r="FU8" s="37"/>
      <c r="FV8" s="41"/>
      <c r="FW8" s="37"/>
      <c r="FX8" s="37"/>
      <c r="FY8" s="37"/>
      <c r="FZ8" s="37"/>
      <c r="GA8" s="41"/>
      <c r="GB8" s="37"/>
      <c r="GC8" s="37"/>
      <c r="GD8" s="37"/>
      <c r="GE8" s="37"/>
      <c r="GF8" s="41"/>
      <c r="GG8" s="37"/>
      <c r="GH8" s="37"/>
      <c r="GI8" s="37"/>
      <c r="GJ8" s="37"/>
      <c r="GK8" s="41"/>
      <c r="GL8" s="37"/>
      <c r="GM8" s="37"/>
      <c r="GN8" s="37"/>
      <c r="GO8" s="37"/>
      <c r="GP8" s="41"/>
      <c r="GQ8" s="37"/>
      <c r="GR8" s="31"/>
      <c r="GS8" s="31"/>
      <c r="GT8" s="31"/>
      <c r="GU8" s="39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23"/>
      <c r="HI8" s="23"/>
      <c r="HJ8" s="23"/>
      <c r="HK8" s="23"/>
      <c r="HL8" s="23"/>
      <c r="HM8" s="23"/>
      <c r="HN8" s="23"/>
      <c r="HO8" s="23"/>
    </row>
    <row r="9" spans="1:223" ht="15" x14ac:dyDescent="0.2">
      <c r="A9" s="56" t="s">
        <v>211</v>
      </c>
      <c r="B9" s="99">
        <v>42917</v>
      </c>
      <c r="C9" s="57">
        <f>SUM(D9:G9)</f>
        <v>6682.9</v>
      </c>
      <c r="D9" s="57">
        <v>3248.91</v>
      </c>
      <c r="E9" s="57">
        <v>685.44</v>
      </c>
      <c r="F9" s="64">
        <v>2054.2199999999998</v>
      </c>
      <c r="G9" s="57">
        <v>694.33</v>
      </c>
      <c r="H9" s="57">
        <f>SUM(I9:L9)</f>
        <v>311.52999999999997</v>
      </c>
      <c r="I9" s="80">
        <v>0</v>
      </c>
      <c r="J9" s="80">
        <v>0</v>
      </c>
      <c r="K9" s="87">
        <v>311.52999999999997</v>
      </c>
      <c r="L9" s="80">
        <v>0</v>
      </c>
      <c r="M9" s="77">
        <f>SUM(N9:Q9)</f>
        <v>0</v>
      </c>
      <c r="N9" s="31"/>
      <c r="O9" s="31"/>
      <c r="P9" s="31"/>
      <c r="Q9" s="31"/>
      <c r="R9" s="40"/>
      <c r="S9" s="31"/>
      <c r="T9" s="31"/>
      <c r="U9" s="31"/>
      <c r="V9" s="31"/>
      <c r="W9" s="40"/>
      <c r="X9" s="59"/>
      <c r="Y9" s="59"/>
      <c r="Z9" s="57"/>
      <c r="AA9" s="57"/>
      <c r="AB9" s="40"/>
      <c r="AC9" s="31"/>
      <c r="AD9" s="31"/>
      <c r="AE9" s="31"/>
      <c r="AF9" s="31"/>
      <c r="AG9" s="40"/>
      <c r="AH9" s="31"/>
      <c r="AI9" s="31"/>
      <c r="AJ9" s="31"/>
      <c r="AK9" s="31"/>
      <c r="AL9" s="40"/>
      <c r="AM9" s="31"/>
      <c r="AN9" s="31"/>
      <c r="AO9" s="31"/>
      <c r="AP9" s="31"/>
      <c r="AQ9" s="40"/>
      <c r="AR9" s="31"/>
      <c r="AS9" s="31"/>
      <c r="AT9" s="31"/>
      <c r="AU9" s="31"/>
      <c r="AV9" s="40"/>
      <c r="AW9" s="31"/>
      <c r="AX9" s="31"/>
      <c r="AY9" s="31"/>
      <c r="AZ9" s="31"/>
      <c r="BA9" s="40"/>
      <c r="BB9" s="31"/>
      <c r="BC9" s="31"/>
      <c r="BD9" s="31"/>
      <c r="BE9" s="31"/>
      <c r="BF9" s="40"/>
      <c r="BG9" s="31"/>
      <c r="BH9" s="31"/>
      <c r="BI9" s="31"/>
      <c r="BJ9" s="31"/>
      <c r="BK9" s="40"/>
      <c r="BL9" s="31"/>
      <c r="BM9" s="31"/>
      <c r="BN9" s="31"/>
      <c r="BO9" s="31"/>
      <c r="BP9" s="40"/>
      <c r="BQ9" s="31"/>
      <c r="BR9" s="31"/>
      <c r="BS9" s="31"/>
      <c r="BT9" s="31"/>
      <c r="BU9" s="40"/>
      <c r="BV9" s="31"/>
      <c r="BW9" s="31"/>
      <c r="BX9" s="31"/>
      <c r="BY9" s="31"/>
      <c r="BZ9" s="40"/>
      <c r="CA9" s="31"/>
      <c r="CB9" s="31"/>
      <c r="CC9" s="31"/>
      <c r="CD9" s="31"/>
      <c r="CE9" s="40"/>
      <c r="CF9" s="31"/>
      <c r="CG9" s="31"/>
      <c r="CH9" s="31"/>
      <c r="CI9" s="31"/>
      <c r="CJ9" s="40"/>
      <c r="CK9" s="35"/>
      <c r="CL9" s="35"/>
      <c r="CM9" s="35"/>
      <c r="CN9" s="35"/>
      <c r="CO9" s="41"/>
      <c r="CP9" s="37"/>
      <c r="CQ9" s="37"/>
      <c r="CR9" s="37"/>
      <c r="CS9" s="37"/>
      <c r="CT9" s="41"/>
      <c r="CU9" s="37"/>
      <c r="CV9" s="37"/>
      <c r="CW9" s="37"/>
      <c r="CX9" s="37"/>
      <c r="CY9" s="41"/>
      <c r="CZ9" s="38"/>
      <c r="DA9" s="37"/>
      <c r="DB9" s="37"/>
      <c r="DC9" s="37"/>
      <c r="DD9" s="41"/>
      <c r="DE9" s="37"/>
      <c r="DF9" s="37"/>
      <c r="DG9" s="37"/>
      <c r="DH9" s="37"/>
      <c r="DI9" s="41"/>
      <c r="DJ9" s="37"/>
      <c r="DK9" s="37"/>
      <c r="DL9" s="37"/>
      <c r="DM9" s="37"/>
      <c r="DN9" s="41"/>
      <c r="DO9" s="37"/>
      <c r="DP9" s="37"/>
      <c r="DQ9" s="37"/>
      <c r="DR9" s="37"/>
      <c r="DS9" s="41"/>
      <c r="DT9" s="37"/>
      <c r="DU9" s="37"/>
      <c r="DV9" s="37"/>
      <c r="DW9" s="37"/>
      <c r="DX9" s="41"/>
      <c r="DY9" s="37"/>
      <c r="DZ9" s="37"/>
      <c r="EA9" s="37"/>
      <c r="EB9" s="37"/>
      <c r="EC9" s="41"/>
      <c r="ED9" s="37"/>
      <c r="EE9" s="37"/>
      <c r="EF9" s="37"/>
      <c r="EG9" s="37"/>
      <c r="EH9" s="41"/>
      <c r="EI9" s="37"/>
      <c r="EJ9" s="37"/>
      <c r="EK9" s="37"/>
      <c r="EL9" s="37"/>
      <c r="EM9" s="41"/>
      <c r="EN9" s="37"/>
      <c r="EO9" s="37"/>
      <c r="EP9" s="37"/>
      <c r="EQ9" s="37"/>
      <c r="ER9" s="41"/>
      <c r="ES9" s="37"/>
      <c r="ET9" s="37"/>
      <c r="EU9" s="37"/>
      <c r="EV9" s="37"/>
      <c r="EW9" s="41"/>
      <c r="EX9" s="37"/>
      <c r="EY9" s="37"/>
      <c r="EZ9" s="37"/>
      <c r="FA9" s="37"/>
      <c r="FB9" s="41"/>
      <c r="FC9" s="37"/>
      <c r="FD9" s="37"/>
      <c r="FE9" s="37"/>
      <c r="FF9" s="37"/>
      <c r="FG9" s="41"/>
      <c r="FH9" s="37"/>
      <c r="FI9" s="37"/>
      <c r="FJ9" s="37"/>
      <c r="FK9" s="37"/>
      <c r="FL9" s="41"/>
      <c r="FM9" s="37"/>
      <c r="FN9" s="37"/>
      <c r="FO9" s="37"/>
      <c r="FP9" s="37"/>
      <c r="FQ9" s="41"/>
      <c r="FR9" s="37"/>
      <c r="FS9" s="37"/>
      <c r="FT9" s="37"/>
      <c r="FU9" s="37"/>
      <c r="FV9" s="41"/>
      <c r="FW9" s="37"/>
      <c r="FX9" s="37"/>
      <c r="FY9" s="37"/>
      <c r="FZ9" s="37"/>
      <c r="GA9" s="41"/>
      <c r="GB9" s="37"/>
      <c r="GC9" s="37"/>
      <c r="GD9" s="37"/>
      <c r="GE9" s="37"/>
      <c r="GF9" s="41"/>
      <c r="GG9" s="37"/>
      <c r="GH9" s="37"/>
      <c r="GI9" s="37"/>
      <c r="GJ9" s="37"/>
      <c r="GK9" s="41"/>
      <c r="GL9" s="37"/>
      <c r="GM9" s="37"/>
      <c r="GN9" s="37"/>
      <c r="GO9" s="37"/>
      <c r="GP9" s="41"/>
      <c r="GQ9" s="37"/>
      <c r="GR9" s="31"/>
      <c r="GS9" s="31"/>
      <c r="GT9" s="31"/>
      <c r="GU9" s="39"/>
      <c r="GV9" s="31"/>
      <c r="GW9" s="31"/>
      <c r="GX9" s="31"/>
      <c r="GY9" s="31"/>
      <c r="GZ9" s="31"/>
      <c r="HA9" s="31"/>
      <c r="HB9" s="31"/>
      <c r="HC9" s="31"/>
      <c r="HE9" s="31"/>
      <c r="HF9" s="31"/>
      <c r="HG9" s="31"/>
      <c r="HH9" s="23"/>
      <c r="HI9" s="23"/>
      <c r="HJ9" s="23"/>
      <c r="HK9" s="23"/>
      <c r="HL9" s="23"/>
      <c r="HM9" s="23"/>
      <c r="HN9" s="23"/>
      <c r="HO9" s="23"/>
    </row>
    <row r="10" spans="1:223" ht="15" x14ac:dyDescent="0.2">
      <c r="A10" s="56" t="s">
        <v>201</v>
      </c>
      <c r="B10" s="99">
        <v>42005</v>
      </c>
      <c r="C10" s="57">
        <f>SUM(D10:G10)</f>
        <v>36762.880000000005</v>
      </c>
      <c r="D10" s="57">
        <v>6210.47</v>
      </c>
      <c r="E10" s="57">
        <v>5266.31</v>
      </c>
      <c r="F10" s="64">
        <v>10073.700000000001</v>
      </c>
      <c r="G10" s="57">
        <v>15212.4</v>
      </c>
      <c r="H10" s="57">
        <f>SUM(I10:L10)</f>
        <v>29521.170000000002</v>
      </c>
      <c r="I10" s="64">
        <v>132.02000000000001</v>
      </c>
      <c r="J10" s="64">
        <v>6733.02</v>
      </c>
      <c r="K10" s="87">
        <v>12197.08</v>
      </c>
      <c r="L10" s="80">
        <v>10459.049999999999</v>
      </c>
      <c r="M10" s="77">
        <f>SUM(N10:Q10)</f>
        <v>30330.93</v>
      </c>
      <c r="N10" s="72">
        <v>7945.21</v>
      </c>
      <c r="O10" s="72">
        <v>5278.42</v>
      </c>
      <c r="P10" s="59">
        <v>7709.8</v>
      </c>
      <c r="Q10" s="59">
        <v>9397.5</v>
      </c>
      <c r="R10" s="40">
        <f>SUM(S10:V10)</f>
        <v>27767.81</v>
      </c>
      <c r="S10" s="31">
        <v>6580.56</v>
      </c>
      <c r="T10" s="57">
        <v>4395.72</v>
      </c>
      <c r="U10" s="57">
        <v>6612.55</v>
      </c>
      <c r="V10" s="59">
        <v>10178.98</v>
      </c>
      <c r="W10" s="40">
        <f>SUM(X10:AA10)</f>
        <v>30104.620000000003</v>
      </c>
      <c r="X10" s="59">
        <v>12146.89</v>
      </c>
      <c r="Y10" s="59">
        <v>721.49</v>
      </c>
      <c r="Z10" s="57">
        <v>6216.84</v>
      </c>
      <c r="AA10" s="57">
        <v>11019.4</v>
      </c>
      <c r="AB10" s="40">
        <f>SUM(AC10:AF10)</f>
        <v>14344.470000000001</v>
      </c>
      <c r="AC10" s="31">
        <v>9980.25</v>
      </c>
      <c r="AD10" s="31">
        <v>4364.22</v>
      </c>
      <c r="AE10" s="31"/>
      <c r="AF10" s="31"/>
      <c r="AG10" s="40"/>
      <c r="AH10" s="31"/>
      <c r="AI10" s="31"/>
      <c r="AJ10" s="31"/>
      <c r="AK10" s="31"/>
      <c r="AL10" s="40"/>
      <c r="AM10" s="31"/>
      <c r="AN10" s="31"/>
      <c r="AO10" s="31"/>
      <c r="AP10" s="31"/>
      <c r="AQ10" s="40"/>
      <c r="AR10" s="31"/>
      <c r="AS10" s="31"/>
      <c r="AT10" s="31"/>
      <c r="AU10" s="31"/>
      <c r="AV10" s="40"/>
      <c r="AW10" s="31"/>
      <c r="AX10" s="31"/>
      <c r="AY10" s="31"/>
      <c r="AZ10" s="31"/>
      <c r="BA10" s="40"/>
      <c r="BB10" s="31"/>
      <c r="BC10" s="31"/>
      <c r="BD10" s="31"/>
      <c r="BE10" s="31"/>
      <c r="BF10" s="40"/>
      <c r="BG10" s="31"/>
      <c r="BH10" s="31"/>
      <c r="BI10" s="31"/>
      <c r="BJ10" s="31"/>
      <c r="BK10" s="40"/>
      <c r="BL10" s="31"/>
      <c r="BM10" s="31"/>
      <c r="BN10" s="31"/>
      <c r="BO10" s="31"/>
      <c r="BP10" s="40"/>
      <c r="BQ10" s="31"/>
      <c r="BR10" s="31"/>
      <c r="BS10" s="31"/>
      <c r="BT10" s="31"/>
      <c r="BU10" s="40"/>
      <c r="BV10" s="31"/>
      <c r="BW10" s="31"/>
      <c r="BX10" s="31"/>
      <c r="BY10" s="31"/>
      <c r="BZ10" s="40"/>
      <c r="CA10" s="31"/>
      <c r="CB10" s="31"/>
      <c r="CC10" s="31"/>
      <c r="CD10" s="31"/>
      <c r="CE10" s="40"/>
      <c r="CF10" s="31"/>
      <c r="CG10" s="31"/>
      <c r="CH10" s="31"/>
      <c r="CI10" s="31"/>
      <c r="CJ10" s="40"/>
      <c r="CK10" s="35"/>
      <c r="CL10" s="35"/>
      <c r="CM10" s="35"/>
      <c r="CN10" s="35"/>
      <c r="CO10" s="41"/>
      <c r="CP10" s="37"/>
      <c r="CQ10" s="37"/>
      <c r="CR10" s="37"/>
      <c r="CS10" s="37"/>
      <c r="CT10" s="41"/>
      <c r="CU10" s="37"/>
      <c r="CV10" s="37"/>
      <c r="CW10" s="37"/>
      <c r="CX10" s="37"/>
      <c r="CY10" s="41"/>
      <c r="CZ10" s="38"/>
      <c r="DA10" s="37"/>
      <c r="DB10" s="37"/>
      <c r="DC10" s="37"/>
      <c r="DD10" s="41"/>
      <c r="DE10" s="37"/>
      <c r="DF10" s="37"/>
      <c r="DG10" s="37"/>
      <c r="DH10" s="37"/>
      <c r="DI10" s="41"/>
      <c r="DJ10" s="37"/>
      <c r="DK10" s="37"/>
      <c r="DL10" s="37"/>
      <c r="DM10" s="37"/>
      <c r="DN10" s="41"/>
      <c r="DO10" s="37"/>
      <c r="DP10" s="37"/>
      <c r="DQ10" s="37"/>
      <c r="DR10" s="37"/>
      <c r="DS10" s="41"/>
      <c r="DT10" s="37"/>
      <c r="DU10" s="37"/>
      <c r="DV10" s="37"/>
      <c r="DW10" s="37"/>
      <c r="DX10" s="41"/>
      <c r="DY10" s="37"/>
      <c r="DZ10" s="37"/>
      <c r="EA10" s="37"/>
      <c r="EB10" s="37"/>
      <c r="EC10" s="41"/>
      <c r="ED10" s="37"/>
      <c r="EE10" s="37"/>
      <c r="EF10" s="37"/>
      <c r="EG10" s="37"/>
      <c r="EH10" s="41"/>
      <c r="EI10" s="37"/>
      <c r="EJ10" s="37"/>
      <c r="EK10" s="37"/>
      <c r="EL10" s="37"/>
      <c r="EM10" s="41"/>
      <c r="EN10" s="37"/>
      <c r="EO10" s="37"/>
      <c r="EP10" s="37"/>
      <c r="EQ10" s="37"/>
      <c r="ER10" s="41"/>
      <c r="ES10" s="37"/>
      <c r="ET10" s="37"/>
      <c r="EU10" s="37"/>
      <c r="EV10" s="37"/>
      <c r="EW10" s="41"/>
      <c r="EX10" s="37"/>
      <c r="EY10" s="37"/>
      <c r="EZ10" s="37"/>
      <c r="FA10" s="37"/>
      <c r="FB10" s="41"/>
      <c r="FC10" s="37"/>
      <c r="FD10" s="37"/>
      <c r="FE10" s="37"/>
      <c r="FF10" s="37"/>
      <c r="FG10" s="41"/>
      <c r="FH10" s="37"/>
      <c r="FI10" s="37"/>
      <c r="FJ10" s="37"/>
      <c r="FK10" s="37"/>
      <c r="FL10" s="41"/>
      <c r="FM10" s="37"/>
      <c r="FN10" s="37"/>
      <c r="FO10" s="37"/>
      <c r="FP10" s="37"/>
      <c r="FQ10" s="41"/>
      <c r="FR10" s="37"/>
      <c r="FS10" s="37"/>
      <c r="FT10" s="37"/>
      <c r="FU10" s="37"/>
      <c r="FV10" s="41"/>
      <c r="FW10" s="37"/>
      <c r="FX10" s="37"/>
      <c r="FY10" s="37"/>
      <c r="FZ10" s="37"/>
      <c r="GA10" s="41"/>
      <c r="GB10" s="37"/>
      <c r="GC10" s="37"/>
      <c r="GD10" s="37"/>
      <c r="GE10" s="37"/>
      <c r="GF10" s="41"/>
      <c r="GG10" s="37"/>
      <c r="GH10" s="37"/>
      <c r="GI10" s="37"/>
      <c r="GJ10" s="37"/>
      <c r="GK10" s="41"/>
      <c r="GL10" s="37"/>
      <c r="GM10" s="37"/>
      <c r="GN10" s="37"/>
      <c r="GO10" s="37"/>
      <c r="GP10" s="41"/>
      <c r="GQ10" s="37"/>
      <c r="GR10" s="31"/>
      <c r="GS10" s="31"/>
      <c r="GT10" s="31"/>
      <c r="GU10" s="39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23"/>
      <c r="HI10" s="23"/>
      <c r="HJ10" s="23"/>
      <c r="HK10" s="23"/>
      <c r="HL10" s="23"/>
      <c r="HM10" s="23"/>
      <c r="HN10" s="23"/>
      <c r="HO10" s="23"/>
    </row>
    <row r="11" spans="1:223" ht="15" x14ac:dyDescent="0.2">
      <c r="A11" s="1" t="s">
        <v>104</v>
      </c>
      <c r="B11" s="99">
        <v>37622</v>
      </c>
      <c r="C11" s="57">
        <f>SUM(D11:G11)</f>
        <v>177429.77000000002</v>
      </c>
      <c r="D11" s="57">
        <v>44255.61</v>
      </c>
      <c r="E11" s="57">
        <v>16412.34</v>
      </c>
      <c r="F11" s="64">
        <v>40024.11</v>
      </c>
      <c r="G11" s="57">
        <v>76737.710000000006</v>
      </c>
      <c r="H11" s="57">
        <f>SUM(I11:L11)</f>
        <v>132224.51999999999</v>
      </c>
      <c r="I11" s="80">
        <v>34245.61</v>
      </c>
      <c r="J11" s="64">
        <v>11038.72</v>
      </c>
      <c r="K11" s="87">
        <v>35340.480000000003</v>
      </c>
      <c r="L11" s="80">
        <v>51599.71</v>
      </c>
      <c r="M11" s="77">
        <f>SUM(N11:Q11)</f>
        <v>139087.29</v>
      </c>
      <c r="N11" s="72">
        <v>39498.46</v>
      </c>
      <c r="O11" s="72">
        <v>24740.7</v>
      </c>
      <c r="P11" s="59">
        <v>29910.79</v>
      </c>
      <c r="Q11" s="59">
        <v>44937.340000000004</v>
      </c>
      <c r="R11" s="40">
        <f>SUM(S11:V11)</f>
        <v>128740.57</v>
      </c>
      <c r="S11" s="31">
        <v>35568.61</v>
      </c>
      <c r="T11" s="57">
        <v>20422.57</v>
      </c>
      <c r="U11" s="57">
        <v>31564.61</v>
      </c>
      <c r="V11" s="59">
        <v>41184.78</v>
      </c>
      <c r="W11" s="40">
        <f>SUM(X11:AA11)</f>
        <v>140209.16</v>
      </c>
      <c r="X11" s="59">
        <v>36390.97</v>
      </c>
      <c r="Y11" s="59">
        <v>21838.04</v>
      </c>
      <c r="Z11" s="57">
        <v>30344.09</v>
      </c>
      <c r="AA11" s="57">
        <v>51636.06</v>
      </c>
      <c r="AB11" s="40">
        <f>SUM(AC11:AF11)</f>
        <v>122863.37000000001</v>
      </c>
      <c r="AC11" s="31">
        <v>41865.25</v>
      </c>
      <c r="AD11" s="31">
        <v>20054.370000000003</v>
      </c>
      <c r="AE11" s="31">
        <v>26632.62</v>
      </c>
      <c r="AF11" s="31">
        <v>34311.130000000005</v>
      </c>
      <c r="AG11" s="40">
        <f>SUM(AH11:AK11)</f>
        <v>99210.26999999999</v>
      </c>
      <c r="AH11" s="31">
        <v>29563.309999999998</v>
      </c>
      <c r="AI11" s="31">
        <v>22587.809999999998</v>
      </c>
      <c r="AJ11" s="31">
        <v>20674.400000000001</v>
      </c>
      <c r="AK11" s="31">
        <v>26384.75</v>
      </c>
      <c r="AL11" s="40">
        <f>SUM(AM11:AP11)</f>
        <v>68534.05</v>
      </c>
      <c r="AM11" s="31">
        <v>21407.850000000002</v>
      </c>
      <c r="AN11" s="31">
        <v>12161.55</v>
      </c>
      <c r="AO11" s="31">
        <v>15205.300000000001</v>
      </c>
      <c r="AP11" s="31">
        <v>19759.349999999999</v>
      </c>
      <c r="AQ11" s="40">
        <f>SUM(AR11:AU11)</f>
        <v>62125.799999999996</v>
      </c>
      <c r="AR11" s="31">
        <v>15965.8</v>
      </c>
      <c r="AS11" s="31">
        <v>12622.9</v>
      </c>
      <c r="AT11" s="31">
        <v>14554.45</v>
      </c>
      <c r="AU11" s="31">
        <v>18982.650000000001</v>
      </c>
      <c r="AV11" s="40">
        <f>SUM(AW11:AZ11)</f>
        <v>59368.099999999991</v>
      </c>
      <c r="AW11" s="31">
        <v>15628.55</v>
      </c>
      <c r="AX11" s="31">
        <v>11954.55</v>
      </c>
      <c r="AY11" s="31">
        <v>13543.55</v>
      </c>
      <c r="AZ11" s="31">
        <v>18241.45</v>
      </c>
      <c r="BA11" s="40">
        <f>SUM(BB11:BE11)</f>
        <v>54868.15</v>
      </c>
      <c r="BB11" s="31">
        <v>14715.85</v>
      </c>
      <c r="BC11" s="31">
        <v>10985.15</v>
      </c>
      <c r="BD11" s="31">
        <v>13312.8</v>
      </c>
      <c r="BE11" s="31">
        <v>15854.35</v>
      </c>
      <c r="BF11" s="40">
        <f>SUM(BG11:BJ11)</f>
        <v>55238.85</v>
      </c>
      <c r="BG11" s="31">
        <v>13941.8</v>
      </c>
      <c r="BH11" s="31">
        <v>11542.2</v>
      </c>
      <c r="BI11" s="31">
        <v>12820</v>
      </c>
      <c r="BJ11" s="31">
        <v>16934.849999999999</v>
      </c>
      <c r="BK11" s="40">
        <f>SUM(BL11:BO11)</f>
        <v>57342.95</v>
      </c>
      <c r="BL11" s="31">
        <v>14994.65</v>
      </c>
      <c r="BM11" s="31">
        <v>11518.45</v>
      </c>
      <c r="BN11" s="31">
        <v>13848.15</v>
      </c>
      <c r="BO11" s="31">
        <v>16981.7</v>
      </c>
      <c r="BP11" s="40">
        <f>SUM(BQ11:BT11)</f>
        <v>51925.1</v>
      </c>
      <c r="BQ11" s="31">
        <v>14497.15</v>
      </c>
      <c r="BR11" s="31">
        <v>10228.35</v>
      </c>
      <c r="BS11" s="31">
        <v>12307</v>
      </c>
      <c r="BT11" s="31">
        <v>14892.6</v>
      </c>
      <c r="BU11" s="40">
        <f>SUM(BV11:BY11)</f>
        <v>52152.800000000003</v>
      </c>
      <c r="BV11" s="31">
        <v>13181.55</v>
      </c>
      <c r="BW11" s="31">
        <v>9827.2000000000007</v>
      </c>
      <c r="BX11" s="31">
        <v>12963.75</v>
      </c>
      <c r="BY11" s="31">
        <v>16180.3</v>
      </c>
      <c r="BZ11" s="40">
        <v>47814.75</v>
      </c>
      <c r="CA11" s="31">
        <v>13095</v>
      </c>
      <c r="CB11" s="31">
        <v>8942.4</v>
      </c>
      <c r="CC11" s="31">
        <v>11824.4</v>
      </c>
      <c r="CD11" s="31">
        <v>13952.95</v>
      </c>
      <c r="CE11" s="40">
        <v>43517.65</v>
      </c>
      <c r="CF11" s="31">
        <v>10726.95</v>
      </c>
      <c r="CG11" s="31">
        <v>7498.2</v>
      </c>
      <c r="CH11" s="31">
        <v>19226.55</v>
      </c>
      <c r="CI11" s="31">
        <v>6065.95</v>
      </c>
      <c r="CJ11" s="40">
        <v>18438.8</v>
      </c>
      <c r="CK11" s="35">
        <v>10578.85</v>
      </c>
      <c r="CL11" s="35">
        <v>7859.95</v>
      </c>
      <c r="CM11" s="35">
        <v>0</v>
      </c>
      <c r="CN11" s="35">
        <v>0</v>
      </c>
      <c r="CO11" s="41">
        <v>0</v>
      </c>
      <c r="CP11" s="37"/>
      <c r="CQ11" s="37"/>
      <c r="CR11" s="37"/>
      <c r="CS11" s="37"/>
      <c r="CT11" s="41"/>
      <c r="CU11" s="37"/>
      <c r="CV11" s="37"/>
      <c r="CW11" s="37"/>
      <c r="CX11" s="37"/>
      <c r="CY11" s="41"/>
      <c r="CZ11" s="38"/>
      <c r="DA11" s="37"/>
      <c r="DB11" s="37"/>
      <c r="DC11" s="37"/>
      <c r="DD11" s="41"/>
      <c r="DE11" s="37"/>
      <c r="DF11" s="37"/>
      <c r="DG11" s="37"/>
      <c r="DH11" s="37"/>
      <c r="DI11" s="41"/>
      <c r="DJ11" s="37"/>
      <c r="DK11" s="37"/>
      <c r="DL11" s="37"/>
      <c r="DM11" s="37"/>
      <c r="DN11" s="41"/>
      <c r="DO11" s="37"/>
      <c r="DP11" s="37"/>
      <c r="DQ11" s="37"/>
      <c r="DR11" s="37"/>
      <c r="DS11" s="41"/>
      <c r="DT11" s="37"/>
      <c r="DU11" s="37"/>
      <c r="DV11" s="37"/>
      <c r="DW11" s="37"/>
      <c r="DX11" s="41"/>
      <c r="DY11" s="37"/>
      <c r="DZ11" s="37"/>
      <c r="EA11" s="37"/>
      <c r="EB11" s="37"/>
      <c r="EC11" s="41"/>
      <c r="ED11" s="37"/>
      <c r="EE11" s="37"/>
      <c r="EF11" s="37"/>
      <c r="EG11" s="37"/>
      <c r="EH11" s="41"/>
      <c r="EI11" s="37"/>
      <c r="EJ11" s="37"/>
      <c r="EK11" s="37"/>
      <c r="EL11" s="37"/>
      <c r="EM11" s="41"/>
      <c r="EN11" s="37"/>
      <c r="EO11" s="37"/>
      <c r="EP11" s="37"/>
      <c r="EQ11" s="37"/>
      <c r="ER11" s="41"/>
      <c r="ES11" s="37"/>
      <c r="ET11" s="37"/>
      <c r="EU11" s="37"/>
      <c r="EV11" s="37"/>
      <c r="EW11" s="41"/>
      <c r="EX11" s="37"/>
      <c r="EY11" s="37"/>
      <c r="EZ11" s="37"/>
      <c r="FA11" s="37"/>
      <c r="FB11" s="41"/>
      <c r="FC11" s="37"/>
      <c r="FD11" s="37"/>
      <c r="FE11" s="37"/>
      <c r="FF11" s="37"/>
      <c r="FG11" s="41"/>
      <c r="FH11" s="37"/>
      <c r="FI11" s="37"/>
      <c r="FJ11" s="37"/>
      <c r="FK11" s="37"/>
      <c r="FL11" s="41"/>
      <c r="FM11" s="37"/>
      <c r="FN11" s="37"/>
      <c r="FO11" s="37"/>
      <c r="FP11" s="37"/>
      <c r="FQ11" s="41"/>
      <c r="FR11" s="37"/>
      <c r="FS11" s="37"/>
      <c r="FT11" s="37"/>
      <c r="FU11" s="37"/>
      <c r="FV11" s="41"/>
      <c r="FW11" s="37"/>
      <c r="FX11" s="37"/>
      <c r="FY11" s="37"/>
      <c r="FZ11" s="37"/>
      <c r="GA11" s="41"/>
      <c r="GB11" s="37"/>
      <c r="GC11" s="37"/>
      <c r="GD11" s="37"/>
      <c r="GE11" s="37"/>
      <c r="GF11" s="41"/>
      <c r="GG11" s="37"/>
      <c r="GH11" s="37"/>
      <c r="GI11" s="37"/>
      <c r="GJ11" s="37"/>
      <c r="GK11" s="41"/>
      <c r="GL11" s="37"/>
      <c r="GM11" s="37"/>
      <c r="GN11" s="37"/>
      <c r="GO11" s="37"/>
      <c r="GP11" s="41"/>
      <c r="GQ11" s="37"/>
      <c r="GR11" s="31"/>
      <c r="GS11" s="31"/>
      <c r="GT11" s="31"/>
      <c r="GU11" s="39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23"/>
      <c r="HI11" s="23"/>
      <c r="HJ11" s="23"/>
      <c r="HK11" s="23"/>
      <c r="HL11" s="23"/>
      <c r="HM11" s="23"/>
      <c r="HN11" s="23"/>
      <c r="HO11" s="23"/>
    </row>
    <row r="12" spans="1:223" ht="15" x14ac:dyDescent="0.2">
      <c r="A12" s="1" t="s">
        <v>21</v>
      </c>
      <c r="B12" s="99">
        <v>29312</v>
      </c>
      <c r="C12" s="57">
        <f>SUM(D12:G12)</f>
        <v>1231239.31</v>
      </c>
      <c r="D12" s="57">
        <v>245622.02</v>
      </c>
      <c r="E12" s="57">
        <v>150065.72</v>
      </c>
      <c r="F12" s="64">
        <v>284870.32</v>
      </c>
      <c r="G12" s="57">
        <v>550681.25</v>
      </c>
      <c r="H12" s="57">
        <f>SUM(I12:L12)</f>
        <v>1509809.0899999999</v>
      </c>
      <c r="I12" s="80">
        <v>428786.33</v>
      </c>
      <c r="J12" s="64">
        <v>299111.67999999999</v>
      </c>
      <c r="K12" s="87">
        <v>254510.62</v>
      </c>
      <c r="L12" s="80">
        <v>527400.46</v>
      </c>
      <c r="M12" s="77">
        <f>SUM(N12:Q12)</f>
        <v>1374972.66</v>
      </c>
      <c r="N12" s="72">
        <v>410675.23</v>
      </c>
      <c r="O12" s="72">
        <v>271033.46000000002</v>
      </c>
      <c r="P12" s="59">
        <v>232533.62999999998</v>
      </c>
      <c r="Q12" s="59">
        <v>460730.34</v>
      </c>
      <c r="R12" s="40">
        <f>SUM(S12:V12)</f>
        <v>1163123.29</v>
      </c>
      <c r="S12" s="31">
        <v>368246.41</v>
      </c>
      <c r="T12" s="57">
        <v>225179.36</v>
      </c>
      <c r="U12" s="57">
        <v>183971.34</v>
      </c>
      <c r="V12" s="59">
        <v>385726.18</v>
      </c>
      <c r="W12" s="40">
        <f>SUM(X12:AA12)</f>
        <v>1052306.29</v>
      </c>
      <c r="X12" s="59">
        <v>293771.59000000003</v>
      </c>
      <c r="Y12" s="59">
        <v>212007.46</v>
      </c>
      <c r="Z12" s="57">
        <v>169796.13000000003</v>
      </c>
      <c r="AA12" s="57">
        <v>376731.11</v>
      </c>
      <c r="AB12" s="40">
        <f>SUM(AC12:AF12)</f>
        <v>1028329.9600000002</v>
      </c>
      <c r="AC12" s="31">
        <v>298835.18</v>
      </c>
      <c r="AD12" s="31">
        <v>201166.98</v>
      </c>
      <c r="AE12" s="31">
        <v>171873.16999999998</v>
      </c>
      <c r="AF12" s="31">
        <v>356454.63000000006</v>
      </c>
      <c r="AG12" s="40">
        <f>SUM(AH12:AK12)</f>
        <v>969538.43000000017</v>
      </c>
      <c r="AH12" s="31">
        <v>283124.24000000005</v>
      </c>
      <c r="AI12" s="31">
        <v>196261.45</v>
      </c>
      <c r="AJ12" s="31">
        <v>162822.31000000003</v>
      </c>
      <c r="AK12" s="31">
        <v>327330.43</v>
      </c>
      <c r="AL12" s="40">
        <f>SUM(AM12:AP12)</f>
        <v>854570.77999999991</v>
      </c>
      <c r="AM12" s="31">
        <v>257180.49</v>
      </c>
      <c r="AN12" s="31">
        <v>178581.48</v>
      </c>
      <c r="AO12" s="31">
        <v>130718.21</v>
      </c>
      <c r="AP12" s="31">
        <v>288090.59999999998</v>
      </c>
      <c r="AQ12" s="40">
        <f>SUM(AR12:AU12)</f>
        <v>662593.04999999993</v>
      </c>
      <c r="AR12" s="31">
        <v>233054.5</v>
      </c>
      <c r="AS12" s="31">
        <v>122621.1</v>
      </c>
      <c r="AT12" s="31">
        <v>76606.600000000006</v>
      </c>
      <c r="AU12" s="31">
        <v>230310.85</v>
      </c>
      <c r="AV12" s="40">
        <f>SUM(AW12:AZ12)</f>
        <v>551131.42000000004</v>
      </c>
      <c r="AW12" s="31">
        <v>155855.98000000001</v>
      </c>
      <c r="AX12" s="31">
        <v>91868.35</v>
      </c>
      <c r="AY12" s="31">
        <v>104185.2</v>
      </c>
      <c r="AZ12" s="31">
        <v>199221.89</v>
      </c>
      <c r="BA12" s="40">
        <f>SUM(BB12:BE12)</f>
        <v>559718.66999999993</v>
      </c>
      <c r="BB12" s="31">
        <v>146843.82999999999</v>
      </c>
      <c r="BC12" s="31">
        <v>96904.78</v>
      </c>
      <c r="BD12" s="31">
        <v>71183.839999999997</v>
      </c>
      <c r="BE12" s="31">
        <v>244786.22</v>
      </c>
      <c r="BF12" s="40">
        <f>SUM(BG12:BJ12)</f>
        <v>547365.84000000008</v>
      </c>
      <c r="BG12" s="31">
        <v>152791.03</v>
      </c>
      <c r="BH12" s="31">
        <v>88738.37</v>
      </c>
      <c r="BI12" s="31">
        <v>88162.55</v>
      </c>
      <c r="BJ12" s="31">
        <v>217673.89</v>
      </c>
      <c r="BK12" s="40">
        <f>SUM(BL12:BO12)</f>
        <v>586154.66</v>
      </c>
      <c r="BL12" s="31">
        <v>168796.81</v>
      </c>
      <c r="BM12" s="31">
        <v>89916.96</v>
      </c>
      <c r="BN12" s="31">
        <v>110768.42</v>
      </c>
      <c r="BO12" s="31">
        <v>216672.47</v>
      </c>
      <c r="BP12" s="40">
        <f>SUM(BQ12:BT12)</f>
        <v>537044.62</v>
      </c>
      <c r="BQ12" s="31">
        <v>181651.68</v>
      </c>
      <c r="BR12" s="31">
        <v>76552.91</v>
      </c>
      <c r="BS12" s="31">
        <v>80995.67</v>
      </c>
      <c r="BT12" s="31">
        <v>197844.36</v>
      </c>
      <c r="BU12" s="40">
        <f>SUM(BV12:BY12)</f>
        <v>495603.99</v>
      </c>
      <c r="BV12" s="31">
        <v>134907.43</v>
      </c>
      <c r="BW12" s="31">
        <v>94888.01</v>
      </c>
      <c r="BX12" s="31">
        <v>83682.69</v>
      </c>
      <c r="BY12" s="31">
        <v>182125.86</v>
      </c>
      <c r="BZ12" s="40">
        <v>531824.02</v>
      </c>
      <c r="CA12" s="31">
        <v>142598.75</v>
      </c>
      <c r="CB12" s="31">
        <v>100005.5</v>
      </c>
      <c r="CC12" s="31">
        <v>88773.16</v>
      </c>
      <c r="CD12" s="31">
        <v>200446.61</v>
      </c>
      <c r="CE12" s="40">
        <v>492304.61</v>
      </c>
      <c r="CF12" s="31">
        <v>137593.19</v>
      </c>
      <c r="CG12" s="31">
        <v>91922.95</v>
      </c>
      <c r="CH12" s="31">
        <v>83297.2</v>
      </c>
      <c r="CI12" s="31">
        <v>179491.27</v>
      </c>
      <c r="CJ12" s="40">
        <v>467117.08</v>
      </c>
      <c r="CK12" s="35">
        <v>129291.68</v>
      </c>
      <c r="CL12" s="35">
        <v>92991.15</v>
      </c>
      <c r="CM12" s="35">
        <v>76265.42</v>
      </c>
      <c r="CN12" s="35">
        <v>168568.83</v>
      </c>
      <c r="CO12" s="41">
        <v>379702.17</v>
      </c>
      <c r="CP12" s="37">
        <v>109703.29</v>
      </c>
      <c r="CQ12" s="37">
        <v>65302.99</v>
      </c>
      <c r="CR12" s="37">
        <v>68170.53</v>
      </c>
      <c r="CS12" s="37">
        <v>136525.35999999999</v>
      </c>
      <c r="CT12" s="41">
        <v>405517.21</v>
      </c>
      <c r="CU12" s="37">
        <v>101668.02</v>
      </c>
      <c r="CV12" s="37">
        <v>66064.009999999995</v>
      </c>
      <c r="CW12" s="37">
        <v>62984.59</v>
      </c>
      <c r="CX12" s="37">
        <v>174800.59</v>
      </c>
      <c r="CY12" s="41">
        <v>382551.08</v>
      </c>
      <c r="CZ12" s="38">
        <v>71112.7</v>
      </c>
      <c r="DA12" s="37">
        <v>74085.789999999994</v>
      </c>
      <c r="DB12" s="37">
        <v>70019.94</v>
      </c>
      <c r="DC12" s="37">
        <v>167332.65</v>
      </c>
      <c r="DD12" s="41">
        <v>345042.77</v>
      </c>
      <c r="DE12" s="37">
        <v>88373.4</v>
      </c>
      <c r="DF12" s="37">
        <v>66254.95</v>
      </c>
      <c r="DG12" s="37">
        <v>61856.34</v>
      </c>
      <c r="DH12" s="37">
        <v>128558.08</v>
      </c>
      <c r="DI12" s="41">
        <v>345743.05</v>
      </c>
      <c r="DJ12" s="37">
        <v>98211.83</v>
      </c>
      <c r="DK12" s="37">
        <v>63694.18</v>
      </c>
      <c r="DL12" s="37">
        <v>58823.54</v>
      </c>
      <c r="DM12" s="37">
        <v>125013.5</v>
      </c>
      <c r="DN12" s="41">
        <v>297421.33</v>
      </c>
      <c r="DO12" s="37">
        <v>91759.66</v>
      </c>
      <c r="DP12" s="37">
        <v>56733.48</v>
      </c>
      <c r="DQ12" s="37">
        <v>53437.65</v>
      </c>
      <c r="DR12" s="37">
        <v>95490.54</v>
      </c>
      <c r="DS12" s="41">
        <v>258345.36</v>
      </c>
      <c r="DT12" s="37">
        <v>72976.7</v>
      </c>
      <c r="DU12" s="37">
        <v>47007.76</v>
      </c>
      <c r="DV12" s="37">
        <v>43890.89</v>
      </c>
      <c r="DW12" s="37">
        <v>94470.01</v>
      </c>
      <c r="DX12" s="41">
        <v>226398.9</v>
      </c>
      <c r="DY12" s="37">
        <v>64458.19</v>
      </c>
      <c r="DZ12" s="37">
        <v>38519.74</v>
      </c>
      <c r="EA12" s="37">
        <v>36742.410000000003</v>
      </c>
      <c r="EB12" s="37">
        <v>86678.56</v>
      </c>
      <c r="EC12" s="41">
        <v>217956.29</v>
      </c>
      <c r="ED12" s="37">
        <v>61174.879999999997</v>
      </c>
      <c r="EE12" s="37">
        <v>36247.620000000003</v>
      </c>
      <c r="EF12" s="37">
        <v>36218.29</v>
      </c>
      <c r="EG12" s="37">
        <v>84315.5</v>
      </c>
      <c r="EH12" s="41">
        <v>206150.16</v>
      </c>
      <c r="EI12" s="37">
        <v>55929.78</v>
      </c>
      <c r="EJ12" s="37">
        <v>37908.720000000001</v>
      </c>
      <c r="EK12" s="37">
        <v>31715.52</v>
      </c>
      <c r="EL12" s="37">
        <v>80596.14</v>
      </c>
      <c r="EM12" s="41">
        <v>190267.21</v>
      </c>
      <c r="EN12" s="37">
        <v>53060.05</v>
      </c>
      <c r="EO12" s="37">
        <v>31907.56</v>
      </c>
      <c r="EP12" s="37">
        <v>29829.85</v>
      </c>
      <c r="EQ12" s="37">
        <v>75469.75</v>
      </c>
      <c r="ER12" s="41">
        <v>164198.78</v>
      </c>
      <c r="ES12" s="37">
        <v>56331.82</v>
      </c>
      <c r="ET12" s="37">
        <v>31179.26</v>
      </c>
      <c r="EU12" s="37">
        <v>20640.13</v>
      </c>
      <c r="EV12" s="37">
        <v>56047.57</v>
      </c>
      <c r="EW12" s="41">
        <v>120993.06</v>
      </c>
      <c r="EX12" s="37">
        <v>33528.69</v>
      </c>
      <c r="EY12" s="37">
        <v>21800.47</v>
      </c>
      <c r="EZ12" s="37">
        <v>19747.63</v>
      </c>
      <c r="FA12" s="37">
        <v>45916.27</v>
      </c>
      <c r="FB12" s="41">
        <v>102058.13</v>
      </c>
      <c r="FC12" s="37">
        <v>31994.400000000001</v>
      </c>
      <c r="FD12" s="37">
        <v>21934.02</v>
      </c>
      <c r="FE12" s="37">
        <v>11048.3</v>
      </c>
      <c r="FF12" s="37">
        <v>37081.410000000003</v>
      </c>
      <c r="FG12" s="41">
        <v>94357.67</v>
      </c>
      <c r="FH12" s="37">
        <v>26625.81</v>
      </c>
      <c r="FI12" s="37">
        <v>15938.66</v>
      </c>
      <c r="FJ12" s="37">
        <v>14022.74</v>
      </c>
      <c r="FK12" s="37">
        <v>37770.46</v>
      </c>
      <c r="FL12" s="41">
        <v>90041.62</v>
      </c>
      <c r="FM12" s="37">
        <v>26182.76</v>
      </c>
      <c r="FN12" s="37">
        <v>13030.51</v>
      </c>
      <c r="FO12" s="37">
        <v>13025.12</v>
      </c>
      <c r="FP12" s="37">
        <v>37803.230000000003</v>
      </c>
      <c r="FQ12" s="41">
        <v>59327.96</v>
      </c>
      <c r="FR12" s="37">
        <v>17783.900000000001</v>
      </c>
      <c r="FS12" s="37">
        <v>9342.76</v>
      </c>
      <c r="FT12" s="37">
        <v>9447.2000000000007</v>
      </c>
      <c r="FU12" s="37">
        <v>22754.1</v>
      </c>
      <c r="FV12" s="41">
        <v>59067.43</v>
      </c>
      <c r="FW12" s="37">
        <v>16549.09</v>
      </c>
      <c r="FX12" s="37">
        <v>10825.76</v>
      </c>
      <c r="FY12" s="37">
        <v>10043.77</v>
      </c>
      <c r="FZ12" s="37">
        <v>21648.81</v>
      </c>
      <c r="GA12" s="41">
        <v>58281.65</v>
      </c>
      <c r="GB12" s="37">
        <v>16042.76</v>
      </c>
      <c r="GC12" s="37">
        <v>11666.26</v>
      </c>
      <c r="GD12" s="37">
        <v>8702.69</v>
      </c>
      <c r="GE12" s="37">
        <v>21869.94</v>
      </c>
      <c r="GF12" s="41">
        <v>53141.83</v>
      </c>
      <c r="GG12" s="37">
        <v>15853.44</v>
      </c>
      <c r="GH12" s="37">
        <v>10388.49</v>
      </c>
      <c r="GI12" s="37">
        <v>6971.2</v>
      </c>
      <c r="GJ12" s="37">
        <v>19928.7</v>
      </c>
      <c r="GK12" s="41">
        <v>46241.52</v>
      </c>
      <c r="GL12" s="37">
        <v>14100.77</v>
      </c>
      <c r="GM12" s="37">
        <v>8870.27</v>
      </c>
      <c r="GN12" s="37">
        <v>6011.23</v>
      </c>
      <c r="GO12" s="37">
        <v>17259.25</v>
      </c>
      <c r="GP12" s="41">
        <v>13198.68</v>
      </c>
      <c r="GQ12" s="37">
        <v>13198.68</v>
      </c>
      <c r="GR12" s="31"/>
      <c r="GS12" s="31"/>
      <c r="GT12" s="31"/>
      <c r="GU12" s="39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23"/>
      <c r="HI12" s="23"/>
      <c r="HJ12" s="23"/>
      <c r="HK12" s="23"/>
      <c r="HL12" s="23"/>
      <c r="HM12" s="23"/>
      <c r="HN12" s="23"/>
      <c r="HO12" s="23"/>
    </row>
    <row r="13" spans="1:223" ht="15" x14ac:dyDescent="0.2">
      <c r="A13" s="62" t="s">
        <v>225</v>
      </c>
      <c r="B13" s="99">
        <v>43282</v>
      </c>
      <c r="C13" s="57">
        <f>SUM(D13:G13)</f>
        <v>47670.21</v>
      </c>
      <c r="D13" s="105">
        <v>5256.44</v>
      </c>
      <c r="E13" s="57">
        <v>7043.61</v>
      </c>
      <c r="F13" s="64">
        <v>10981.95</v>
      </c>
      <c r="G13" s="57">
        <v>24388.21</v>
      </c>
      <c r="H13" s="57">
        <f>SUM(I13:L13)</f>
        <v>66728.2</v>
      </c>
      <c r="I13" s="80">
        <v>18901.259999999998</v>
      </c>
      <c r="J13" s="64">
        <v>5125.68</v>
      </c>
      <c r="K13" s="87">
        <v>17103.03</v>
      </c>
      <c r="L13" s="80">
        <v>25598.23</v>
      </c>
      <c r="M13" s="77">
        <f>SUM(N13:Q13)</f>
        <v>25535.019999999997</v>
      </c>
      <c r="N13" s="72">
        <v>21043.19</v>
      </c>
      <c r="O13" s="72">
        <v>4491.83</v>
      </c>
      <c r="P13" s="31">
        <v>0</v>
      </c>
      <c r="Q13" s="31">
        <v>0</v>
      </c>
      <c r="R13" s="40"/>
      <c r="S13" s="31"/>
      <c r="T13" s="57"/>
      <c r="U13" s="57"/>
      <c r="V13" s="59"/>
      <c r="W13" s="40"/>
      <c r="X13" s="59"/>
      <c r="Y13" s="59"/>
      <c r="Z13" s="57"/>
      <c r="AA13" s="57"/>
      <c r="AB13" s="40"/>
      <c r="AC13" s="31"/>
      <c r="AD13" s="31"/>
      <c r="AE13" s="31"/>
      <c r="AF13" s="31"/>
      <c r="AG13" s="40"/>
      <c r="AH13" s="31"/>
      <c r="AI13" s="31"/>
      <c r="AJ13" s="31"/>
      <c r="AK13" s="31"/>
      <c r="AL13" s="40"/>
      <c r="AM13" s="31"/>
      <c r="AN13" s="31"/>
      <c r="AO13" s="31"/>
      <c r="AP13" s="31"/>
      <c r="AQ13" s="40"/>
      <c r="AR13" s="31"/>
      <c r="AS13" s="31"/>
      <c r="AT13" s="31"/>
      <c r="AU13" s="31"/>
      <c r="AV13" s="40"/>
      <c r="AW13" s="31"/>
      <c r="AX13" s="31"/>
      <c r="AY13" s="31"/>
      <c r="AZ13" s="31"/>
      <c r="BA13" s="40"/>
      <c r="BB13" s="31"/>
      <c r="BC13" s="31"/>
      <c r="BD13" s="31"/>
      <c r="BE13" s="31"/>
      <c r="BF13" s="40"/>
      <c r="BG13" s="31"/>
      <c r="BH13" s="31"/>
      <c r="BI13" s="31"/>
      <c r="BJ13" s="31"/>
      <c r="BK13" s="40"/>
      <c r="BL13" s="31"/>
      <c r="BM13" s="31"/>
      <c r="BN13" s="31"/>
      <c r="BO13" s="31"/>
      <c r="BP13" s="40"/>
      <c r="BQ13" s="31"/>
      <c r="BR13" s="31"/>
      <c r="BS13" s="31"/>
      <c r="BT13" s="31"/>
      <c r="BU13" s="40"/>
      <c r="BV13" s="31"/>
      <c r="BW13" s="31"/>
      <c r="BX13" s="31"/>
      <c r="BY13" s="31"/>
      <c r="BZ13" s="40"/>
      <c r="CA13" s="31"/>
      <c r="CB13" s="31"/>
      <c r="CC13" s="31"/>
      <c r="CD13" s="31"/>
      <c r="CE13" s="40"/>
      <c r="CF13" s="31"/>
      <c r="CG13" s="31"/>
      <c r="CH13" s="31"/>
      <c r="CI13" s="31"/>
      <c r="CJ13" s="40"/>
      <c r="CK13" s="35"/>
      <c r="CL13" s="35"/>
      <c r="CM13" s="35"/>
      <c r="CN13" s="35"/>
      <c r="CO13" s="41"/>
      <c r="CP13" s="37"/>
      <c r="CQ13" s="37"/>
      <c r="CR13" s="37"/>
      <c r="CS13" s="37"/>
      <c r="CT13" s="41"/>
      <c r="CU13" s="37"/>
      <c r="CV13" s="37"/>
      <c r="CW13" s="37"/>
      <c r="CX13" s="37"/>
      <c r="CY13" s="41"/>
      <c r="CZ13" s="38"/>
      <c r="DA13" s="37"/>
      <c r="DB13" s="37"/>
      <c r="DC13" s="37"/>
      <c r="DD13" s="41"/>
      <c r="DE13" s="37"/>
      <c r="DF13" s="37"/>
      <c r="DG13" s="37"/>
      <c r="DH13" s="37"/>
      <c r="DI13" s="41"/>
      <c r="DJ13" s="37"/>
      <c r="DK13" s="37"/>
      <c r="DL13" s="37"/>
      <c r="DM13" s="37"/>
      <c r="DN13" s="41"/>
      <c r="DO13" s="37"/>
      <c r="DP13" s="37"/>
      <c r="DQ13" s="37"/>
      <c r="DR13" s="37"/>
      <c r="DS13" s="41"/>
      <c r="DT13" s="37"/>
      <c r="DU13" s="37"/>
      <c r="DV13" s="37"/>
      <c r="DW13" s="37"/>
      <c r="DX13" s="41"/>
      <c r="DY13" s="37"/>
      <c r="DZ13" s="37"/>
      <c r="EA13" s="37"/>
      <c r="EB13" s="37"/>
      <c r="EC13" s="41"/>
      <c r="ED13" s="37"/>
      <c r="EE13" s="37"/>
      <c r="EF13" s="37"/>
      <c r="EG13" s="37"/>
      <c r="EH13" s="41"/>
      <c r="EI13" s="37"/>
      <c r="EJ13" s="37"/>
      <c r="EK13" s="37"/>
      <c r="EL13" s="37"/>
      <c r="EM13" s="41"/>
      <c r="EN13" s="37"/>
      <c r="EO13" s="37"/>
      <c r="EP13" s="37"/>
      <c r="EQ13" s="37"/>
      <c r="ER13" s="41"/>
      <c r="ES13" s="37"/>
      <c r="ET13" s="37"/>
      <c r="EU13" s="37"/>
      <c r="EV13" s="37"/>
      <c r="EW13" s="41"/>
      <c r="EX13" s="37"/>
      <c r="EY13" s="37"/>
      <c r="EZ13" s="37"/>
      <c r="FA13" s="37"/>
      <c r="FB13" s="41"/>
      <c r="FC13" s="37"/>
      <c r="FD13" s="37"/>
      <c r="FE13" s="37"/>
      <c r="FF13" s="37"/>
      <c r="FG13" s="41"/>
      <c r="FH13" s="37"/>
      <c r="FI13" s="37"/>
      <c r="FJ13" s="37"/>
      <c r="FK13" s="37"/>
      <c r="FL13" s="41"/>
      <c r="FM13" s="37"/>
      <c r="FN13" s="37"/>
      <c r="FO13" s="37"/>
      <c r="FP13" s="37"/>
      <c r="FQ13" s="41"/>
      <c r="FR13" s="37"/>
      <c r="FS13" s="37"/>
      <c r="FT13" s="37"/>
      <c r="FU13" s="37"/>
      <c r="FV13" s="41"/>
      <c r="FW13" s="37"/>
      <c r="FX13" s="37"/>
      <c r="FY13" s="37"/>
      <c r="FZ13" s="37"/>
      <c r="GA13" s="41"/>
      <c r="GB13" s="37"/>
      <c r="GC13" s="37"/>
      <c r="GD13" s="37"/>
      <c r="GE13" s="37"/>
      <c r="GF13" s="41"/>
      <c r="GG13" s="37"/>
      <c r="GH13" s="37"/>
      <c r="GI13" s="37"/>
      <c r="GJ13" s="37"/>
      <c r="GK13" s="41"/>
      <c r="GL13" s="37"/>
      <c r="GM13" s="37"/>
      <c r="GN13" s="37"/>
      <c r="GO13" s="37"/>
      <c r="GP13" s="41"/>
      <c r="GQ13" s="37"/>
      <c r="GR13" s="31"/>
      <c r="GS13" s="31"/>
      <c r="GT13" s="31"/>
      <c r="GU13" s="39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23"/>
      <c r="HI13" s="23"/>
      <c r="HJ13" s="23"/>
      <c r="HK13" s="23"/>
      <c r="HL13" s="23"/>
      <c r="HM13" s="23"/>
      <c r="HN13" s="23"/>
      <c r="HO13" s="23"/>
    </row>
    <row r="14" spans="1:223" ht="15" x14ac:dyDescent="0.2">
      <c r="A14" s="1" t="s">
        <v>22</v>
      </c>
      <c r="B14" s="99">
        <v>32234</v>
      </c>
      <c r="C14" s="57">
        <f>SUM(D14:G14)</f>
        <v>1796648.77</v>
      </c>
      <c r="D14" s="57">
        <v>413800.8</v>
      </c>
      <c r="E14" s="57">
        <v>125346.34</v>
      </c>
      <c r="F14" s="64">
        <v>543378.15</v>
      </c>
      <c r="G14" s="57">
        <v>714123.48</v>
      </c>
      <c r="H14" s="57">
        <f>SUM(I14:L14)</f>
        <v>2501858</v>
      </c>
      <c r="I14" s="80">
        <v>679219.52</v>
      </c>
      <c r="J14" s="64">
        <v>459832.66</v>
      </c>
      <c r="K14" s="87">
        <v>530757.07999999996</v>
      </c>
      <c r="L14" s="80">
        <v>832048.74</v>
      </c>
      <c r="M14" s="77">
        <f>SUM(N14:Q14)</f>
        <v>2448184.33</v>
      </c>
      <c r="N14" s="72">
        <v>698281.89</v>
      </c>
      <c r="O14" s="72">
        <v>469106.56</v>
      </c>
      <c r="P14" s="59">
        <v>539377.23</v>
      </c>
      <c r="Q14" s="59">
        <v>741418.65</v>
      </c>
      <c r="R14" s="40">
        <f>SUM(S14:V14)</f>
        <v>2437095.6399999997</v>
      </c>
      <c r="S14" s="31">
        <v>648536.28</v>
      </c>
      <c r="T14" s="57">
        <v>495501.16</v>
      </c>
      <c r="U14" s="57">
        <v>534736.51</v>
      </c>
      <c r="V14" s="59">
        <v>758321.69</v>
      </c>
      <c r="W14" s="40">
        <f>SUM(X14:AA14)</f>
        <v>2297230.9500000002</v>
      </c>
      <c r="X14" s="59">
        <v>646658.39</v>
      </c>
      <c r="Y14" s="59">
        <v>478204.79</v>
      </c>
      <c r="Z14" s="57">
        <v>483966.06999999995</v>
      </c>
      <c r="AA14" s="57">
        <v>688401.7</v>
      </c>
      <c r="AB14" s="40">
        <f>SUM(AC14:AF14)</f>
        <v>2160184.3899999997</v>
      </c>
      <c r="AC14" s="31">
        <v>611775.29</v>
      </c>
      <c r="AD14" s="31">
        <v>439040.55999999994</v>
      </c>
      <c r="AE14" s="31">
        <v>430539.41</v>
      </c>
      <c r="AF14" s="31">
        <v>678829.12999999989</v>
      </c>
      <c r="AG14" s="40">
        <f>SUM(AH14:AK14)</f>
        <v>1879567.06</v>
      </c>
      <c r="AH14" s="31">
        <v>546125.79</v>
      </c>
      <c r="AI14" s="31">
        <v>409573.22</v>
      </c>
      <c r="AJ14" s="31">
        <v>398779.3600000001</v>
      </c>
      <c r="AK14" s="31">
        <v>525088.68999999994</v>
      </c>
      <c r="AL14" s="40">
        <f>SUM(AM14:AP14)</f>
        <v>1784274.17</v>
      </c>
      <c r="AM14" s="31">
        <v>499028.81</v>
      </c>
      <c r="AN14" s="31">
        <v>356089.43999999989</v>
      </c>
      <c r="AO14" s="31">
        <v>379241.17000000004</v>
      </c>
      <c r="AP14" s="31">
        <v>549914.75</v>
      </c>
      <c r="AQ14" s="40">
        <f>SUM(AR14:AU14)</f>
        <v>1596570.36</v>
      </c>
      <c r="AR14" s="31">
        <v>465678.85</v>
      </c>
      <c r="AS14" s="31">
        <v>354461.45</v>
      </c>
      <c r="AT14" s="31">
        <v>323650.53000000003</v>
      </c>
      <c r="AU14" s="31">
        <v>452779.53</v>
      </c>
      <c r="AV14" s="40">
        <f>SUM(AW14:AZ14)</f>
        <v>1444829.61</v>
      </c>
      <c r="AW14" s="31">
        <v>356436.01</v>
      </c>
      <c r="AX14" s="31">
        <v>321733.93</v>
      </c>
      <c r="AY14" s="31">
        <v>322095.34000000003</v>
      </c>
      <c r="AZ14" s="31">
        <v>444564.33</v>
      </c>
      <c r="BA14" s="40">
        <f>SUM(BB14:BE14)</f>
        <v>1170336.3699999999</v>
      </c>
      <c r="BB14" s="31">
        <v>328436.64</v>
      </c>
      <c r="BC14" s="31">
        <v>278055.75</v>
      </c>
      <c r="BD14" s="31">
        <v>262391.28999999998</v>
      </c>
      <c r="BE14" s="31">
        <v>301452.69</v>
      </c>
      <c r="BF14" s="40">
        <f>SUM(BG14:BJ14)</f>
        <v>1839443.48</v>
      </c>
      <c r="BG14" s="31">
        <v>300261.92</v>
      </c>
      <c r="BH14" s="31">
        <v>245650.93</v>
      </c>
      <c r="BI14" s="31">
        <v>390052.88</v>
      </c>
      <c r="BJ14" s="31">
        <v>903477.75</v>
      </c>
      <c r="BK14" s="40">
        <f>SUM(BL14:BO14)</f>
        <v>1105362.51</v>
      </c>
      <c r="BL14" s="31">
        <v>283023.3</v>
      </c>
      <c r="BM14" s="31">
        <v>239459.64</v>
      </c>
      <c r="BN14" s="31">
        <v>265057.31</v>
      </c>
      <c r="BO14" s="31">
        <v>317822.26</v>
      </c>
      <c r="BP14" s="40">
        <f>SUM(BQ14:BT14)</f>
        <v>1254849.72</v>
      </c>
      <c r="BQ14" s="31">
        <v>284457.46000000002</v>
      </c>
      <c r="BR14" s="31">
        <v>262582.59999999998</v>
      </c>
      <c r="BS14" s="31">
        <v>274481.62</v>
      </c>
      <c r="BT14" s="31">
        <v>433328.04</v>
      </c>
      <c r="BU14" s="40">
        <f>SUM(BV14:BY14)</f>
        <v>1219697.23</v>
      </c>
      <c r="BV14" s="31">
        <v>327617.15000000002</v>
      </c>
      <c r="BW14" s="31">
        <v>261621.01</v>
      </c>
      <c r="BX14" s="31">
        <v>263653.39</v>
      </c>
      <c r="BY14" s="31">
        <v>366805.68</v>
      </c>
      <c r="BZ14" s="40">
        <v>896349.75</v>
      </c>
      <c r="CA14" s="31">
        <v>235226.65</v>
      </c>
      <c r="CB14" s="31">
        <v>194808.15</v>
      </c>
      <c r="CC14" s="31">
        <v>141922.4</v>
      </c>
      <c r="CD14" s="31">
        <v>324392.55</v>
      </c>
      <c r="CE14" s="40">
        <v>734211.35</v>
      </c>
      <c r="CF14" s="31">
        <v>193122.95</v>
      </c>
      <c r="CG14" s="31">
        <v>147123.9</v>
      </c>
      <c r="CH14" s="31">
        <v>222392.3</v>
      </c>
      <c r="CI14" s="31">
        <v>171572.2</v>
      </c>
      <c r="CJ14" s="40">
        <v>774344.06</v>
      </c>
      <c r="CK14" s="35">
        <v>219079.75</v>
      </c>
      <c r="CL14" s="35">
        <v>147143.95000000001</v>
      </c>
      <c r="CM14" s="35">
        <v>177844.6</v>
      </c>
      <c r="CN14" s="35">
        <v>230275.76</v>
      </c>
      <c r="CO14" s="41">
        <v>740089.59</v>
      </c>
      <c r="CP14" s="37">
        <v>211046.29</v>
      </c>
      <c r="CQ14" s="37">
        <v>173663.61</v>
      </c>
      <c r="CR14" s="37">
        <v>151415.20000000001</v>
      </c>
      <c r="CS14" s="37">
        <v>203964.49</v>
      </c>
      <c r="CT14" s="41">
        <v>760031.59</v>
      </c>
      <c r="CU14" s="37">
        <v>220702.43</v>
      </c>
      <c r="CV14" s="37">
        <v>160942.03</v>
      </c>
      <c r="CW14" s="37">
        <v>157345.59</v>
      </c>
      <c r="CX14" s="37">
        <v>221041.54</v>
      </c>
      <c r="CY14" s="41">
        <v>639975.46</v>
      </c>
      <c r="CZ14" s="38">
        <v>191595.48</v>
      </c>
      <c r="DA14" s="37">
        <v>99322.92</v>
      </c>
      <c r="DB14" s="37">
        <v>138873.66</v>
      </c>
      <c r="DC14" s="37">
        <v>210183.4</v>
      </c>
      <c r="DD14" s="41">
        <v>661336.56999999995</v>
      </c>
      <c r="DE14" s="37">
        <v>176915.23</v>
      </c>
      <c r="DF14" s="37">
        <v>144588.9</v>
      </c>
      <c r="DG14" s="37">
        <v>148697.47</v>
      </c>
      <c r="DH14" s="37">
        <v>191134.97</v>
      </c>
      <c r="DI14" s="41">
        <v>605124.65</v>
      </c>
      <c r="DJ14" s="37">
        <v>169213.66</v>
      </c>
      <c r="DK14" s="37">
        <v>153517.37</v>
      </c>
      <c r="DL14" s="37">
        <v>112024.35</v>
      </c>
      <c r="DM14" s="37">
        <v>170369.27</v>
      </c>
      <c r="DN14" s="41">
        <v>566021.43999999994</v>
      </c>
      <c r="DO14" s="37">
        <v>152407.29</v>
      </c>
      <c r="DP14" s="37">
        <v>115158.24</v>
      </c>
      <c r="DQ14" s="37">
        <v>132930.96</v>
      </c>
      <c r="DR14" s="37">
        <v>165524.95000000001</v>
      </c>
      <c r="DS14" s="41">
        <v>534954.26</v>
      </c>
      <c r="DT14" s="37">
        <v>148142.12</v>
      </c>
      <c r="DU14" s="37">
        <v>104099.37</v>
      </c>
      <c r="DV14" s="37">
        <v>120083.47</v>
      </c>
      <c r="DW14" s="37">
        <v>162629.29999999999</v>
      </c>
      <c r="DX14" s="41">
        <v>471220.65</v>
      </c>
      <c r="DY14" s="37">
        <v>133344.48000000001</v>
      </c>
      <c r="DZ14" s="37">
        <v>98906.84</v>
      </c>
      <c r="EA14" s="37">
        <v>104483.84</v>
      </c>
      <c r="EB14" s="37">
        <v>134485.49</v>
      </c>
      <c r="EC14" s="41">
        <v>450314.95</v>
      </c>
      <c r="ED14" s="37">
        <v>130117.28</v>
      </c>
      <c r="EE14" s="37">
        <v>93934.53</v>
      </c>
      <c r="EF14" s="37">
        <v>97091.22</v>
      </c>
      <c r="EG14" s="37">
        <v>129171.92</v>
      </c>
      <c r="EH14" s="41">
        <v>429406.42</v>
      </c>
      <c r="EI14" s="37">
        <v>111493.37</v>
      </c>
      <c r="EJ14" s="37">
        <v>102374.79</v>
      </c>
      <c r="EK14" s="37">
        <v>89139.24</v>
      </c>
      <c r="EL14" s="37">
        <v>126399.02</v>
      </c>
      <c r="EM14" s="41">
        <v>400291.75</v>
      </c>
      <c r="EN14" s="37">
        <v>111802.85</v>
      </c>
      <c r="EO14" s="37">
        <v>87883.7</v>
      </c>
      <c r="EP14" s="37">
        <v>90932.13</v>
      </c>
      <c r="EQ14" s="37">
        <v>109673.07</v>
      </c>
      <c r="ER14" s="41">
        <v>379278.77</v>
      </c>
      <c r="ES14" s="37">
        <v>102816.69</v>
      </c>
      <c r="ET14" s="37">
        <v>84250.57</v>
      </c>
      <c r="EU14" s="37">
        <v>76441.600000000006</v>
      </c>
      <c r="EV14" s="37">
        <v>115769.91</v>
      </c>
      <c r="EW14" s="41">
        <v>363909.83</v>
      </c>
      <c r="EX14" s="37">
        <v>101492.95</v>
      </c>
      <c r="EY14" s="37">
        <v>82512.490000000005</v>
      </c>
      <c r="EZ14" s="37">
        <v>80010.41</v>
      </c>
      <c r="FA14" s="37">
        <v>99893.98</v>
      </c>
      <c r="FB14" s="41">
        <v>336414.47</v>
      </c>
      <c r="FC14" s="37">
        <v>102701.24</v>
      </c>
      <c r="FD14" s="37">
        <v>67354.03</v>
      </c>
      <c r="FE14" s="37">
        <v>72695.02</v>
      </c>
      <c r="FF14" s="37">
        <v>93664.18</v>
      </c>
      <c r="FG14" s="41">
        <v>81351.56</v>
      </c>
      <c r="FH14" s="37">
        <v>81351.56</v>
      </c>
      <c r="FI14" s="37">
        <v>0</v>
      </c>
      <c r="FJ14" s="37">
        <v>0</v>
      </c>
      <c r="FK14" s="37">
        <v>0</v>
      </c>
      <c r="FL14" s="41">
        <v>0</v>
      </c>
      <c r="FM14" s="37">
        <v>0</v>
      </c>
      <c r="FN14" s="37">
        <v>0</v>
      </c>
      <c r="FO14" s="37">
        <v>0</v>
      </c>
      <c r="FP14" s="37">
        <v>0</v>
      </c>
      <c r="FQ14" s="41"/>
      <c r="FR14" s="37"/>
      <c r="FS14" s="37"/>
      <c r="FT14" s="37"/>
      <c r="FU14" s="37"/>
      <c r="FV14" s="41"/>
      <c r="FW14" s="37"/>
      <c r="FX14" s="37"/>
      <c r="FY14" s="37"/>
      <c r="FZ14" s="37"/>
      <c r="GA14" s="41"/>
      <c r="GB14" s="37"/>
      <c r="GC14" s="37"/>
      <c r="GD14" s="37"/>
      <c r="GE14" s="37"/>
      <c r="GF14" s="41"/>
      <c r="GG14" s="37"/>
      <c r="GH14" s="37"/>
      <c r="GI14" s="37"/>
      <c r="GJ14" s="37"/>
      <c r="GK14" s="41"/>
      <c r="GL14" s="37"/>
      <c r="GM14" s="37"/>
      <c r="GN14" s="37"/>
      <c r="GO14" s="37"/>
      <c r="GP14" s="41"/>
      <c r="GQ14" s="37"/>
      <c r="GR14" s="31"/>
      <c r="GS14" s="31"/>
      <c r="GT14" s="31"/>
      <c r="GU14" s="39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23"/>
      <c r="HI14" s="23"/>
      <c r="HJ14" s="23"/>
      <c r="HK14" s="23"/>
      <c r="HL14" s="23"/>
      <c r="HM14" s="23"/>
      <c r="HN14" s="23"/>
      <c r="HO14" s="23"/>
    </row>
    <row r="15" spans="1:223" ht="15" x14ac:dyDescent="0.2">
      <c r="A15" s="1" t="s">
        <v>85</v>
      </c>
      <c r="B15" s="99">
        <v>36892</v>
      </c>
      <c r="C15" s="57">
        <f>SUM(D15:G15)</f>
        <v>52813.600000000006</v>
      </c>
      <c r="D15" s="57">
        <v>10316.74</v>
      </c>
      <c r="E15" s="57">
        <v>2377.62</v>
      </c>
      <c r="F15" s="64">
        <v>15954.4</v>
      </c>
      <c r="G15" s="57">
        <v>24164.84</v>
      </c>
      <c r="H15" s="57">
        <f>SUM(I15:L15)</f>
        <v>75840.73000000001</v>
      </c>
      <c r="I15" s="80">
        <v>20311.13</v>
      </c>
      <c r="J15" s="64">
        <v>24048.22</v>
      </c>
      <c r="K15" s="87">
        <v>4445.91</v>
      </c>
      <c r="L15" s="80">
        <v>27035.47</v>
      </c>
      <c r="M15" s="77">
        <f>SUM(N15:Q15)</f>
        <v>73366.720000000001</v>
      </c>
      <c r="N15" s="72">
        <v>18137.349999999999</v>
      </c>
      <c r="O15" s="72">
        <v>12402.74</v>
      </c>
      <c r="P15" s="59">
        <v>14896.49</v>
      </c>
      <c r="Q15" s="59">
        <v>27930.14</v>
      </c>
      <c r="R15" s="40">
        <f>SUM(S15:V15)</f>
        <v>78035.86</v>
      </c>
      <c r="S15" s="31">
        <v>19950.629999999997</v>
      </c>
      <c r="T15" s="57">
        <v>11150.58</v>
      </c>
      <c r="U15" s="57">
        <v>17387.93</v>
      </c>
      <c r="V15" s="59">
        <v>29546.720000000001</v>
      </c>
      <c r="W15" s="40">
        <f>SUM(X15:AA15)</f>
        <v>77303.59</v>
      </c>
      <c r="X15" s="59">
        <v>23682.05</v>
      </c>
      <c r="Y15" s="59">
        <v>13099.24</v>
      </c>
      <c r="Z15" s="57">
        <v>17337.25</v>
      </c>
      <c r="AA15" s="57">
        <v>23185.05</v>
      </c>
      <c r="AB15" s="40">
        <f>SUM(AC15:AF15)</f>
        <v>81123.490000000005</v>
      </c>
      <c r="AC15" s="31">
        <v>19686.169999999998</v>
      </c>
      <c r="AD15" s="31">
        <v>12905.69</v>
      </c>
      <c r="AE15" s="31">
        <v>19179.86</v>
      </c>
      <c r="AF15" s="31">
        <v>29351.77</v>
      </c>
      <c r="AG15" s="40">
        <f>SUM(AH15:AK15)</f>
        <v>81338.110000000015</v>
      </c>
      <c r="AH15" s="31">
        <v>24096.45</v>
      </c>
      <c r="AI15" s="31">
        <v>16860.27</v>
      </c>
      <c r="AJ15" s="31">
        <v>15836.66</v>
      </c>
      <c r="AK15" s="31">
        <v>24544.730000000003</v>
      </c>
      <c r="AL15" s="40">
        <f>SUM(AM15:AP15)</f>
        <v>70881.929999999993</v>
      </c>
      <c r="AM15" s="31">
        <v>20213.13</v>
      </c>
      <c r="AN15" s="31">
        <v>11457.53</v>
      </c>
      <c r="AO15" s="31">
        <v>14555.1</v>
      </c>
      <c r="AP15" s="31">
        <v>24656.17</v>
      </c>
      <c r="AQ15" s="40">
        <f>SUM(AR15:AU15)</f>
        <v>77101.430000000008</v>
      </c>
      <c r="AR15" s="31">
        <v>21659.260000000002</v>
      </c>
      <c r="AS15" s="31">
        <v>11789.26</v>
      </c>
      <c r="AT15" s="31">
        <v>19005.63</v>
      </c>
      <c r="AU15" s="31">
        <v>24647.279999999999</v>
      </c>
      <c r="AV15" s="40">
        <f>SUM(AW15:AZ15)</f>
        <v>64948.729999999996</v>
      </c>
      <c r="AW15" s="31">
        <v>18752.650000000001</v>
      </c>
      <c r="AX15" s="31">
        <v>9075.92</v>
      </c>
      <c r="AY15" s="31">
        <v>14964.67</v>
      </c>
      <c r="AZ15" s="31">
        <v>22155.49</v>
      </c>
      <c r="BA15" s="40">
        <f>SUM(BB15:BE15)</f>
        <v>44627.880000000005</v>
      </c>
      <c r="BB15" s="31">
        <v>15251.39</v>
      </c>
      <c r="BC15" s="31">
        <v>9519.7900000000009</v>
      </c>
      <c r="BD15" s="31">
        <v>8073.55</v>
      </c>
      <c r="BE15" s="31">
        <v>11783.15</v>
      </c>
      <c r="BF15" s="40">
        <f>SUM(BG15:BJ15)</f>
        <v>23096.199999999997</v>
      </c>
      <c r="BG15" s="31">
        <v>7060.9</v>
      </c>
      <c r="BH15" s="31">
        <v>4106.2</v>
      </c>
      <c r="BI15" s="31">
        <v>4877.2</v>
      </c>
      <c r="BJ15" s="31">
        <v>7051.9</v>
      </c>
      <c r="BK15" s="40">
        <f>SUM(BL15:BO15)</f>
        <v>19970.75</v>
      </c>
      <c r="BL15" s="31">
        <v>5724.65</v>
      </c>
      <c r="BM15" s="31">
        <v>3710.6</v>
      </c>
      <c r="BN15" s="31">
        <v>4595</v>
      </c>
      <c r="BO15" s="31">
        <v>5940.5</v>
      </c>
      <c r="BP15" s="40">
        <f>SUM(BQ15:BT15)</f>
        <v>18408.05</v>
      </c>
      <c r="BQ15" s="31">
        <v>5382.15</v>
      </c>
      <c r="BR15" s="31">
        <v>3052.65</v>
      </c>
      <c r="BS15" s="31">
        <v>4047</v>
      </c>
      <c r="BT15" s="31">
        <v>5926.25</v>
      </c>
      <c r="BU15" s="40">
        <f>SUM(BV15:BY15)</f>
        <v>19106.599999999999</v>
      </c>
      <c r="BV15" s="31">
        <v>4792.75</v>
      </c>
      <c r="BW15" s="31">
        <v>3608.85</v>
      </c>
      <c r="BX15" s="31">
        <v>4587.8500000000004</v>
      </c>
      <c r="BY15" s="31">
        <v>6117.15</v>
      </c>
      <c r="BZ15" s="40">
        <v>17616.599999999999</v>
      </c>
      <c r="CA15" s="31">
        <v>4750.55</v>
      </c>
      <c r="CB15" s="31">
        <v>2671.7</v>
      </c>
      <c r="CC15" s="31">
        <v>4455.8999999999996</v>
      </c>
      <c r="CD15" s="31">
        <v>5738.45</v>
      </c>
      <c r="CE15" s="40">
        <v>18736</v>
      </c>
      <c r="CF15" s="31">
        <v>5059.45</v>
      </c>
      <c r="CG15" s="31">
        <v>3009.05</v>
      </c>
      <c r="CH15" s="31">
        <v>4562.6499999999996</v>
      </c>
      <c r="CI15" s="31">
        <v>6104.85</v>
      </c>
      <c r="CJ15" s="40">
        <v>16376.72</v>
      </c>
      <c r="CK15" s="35">
        <v>4728.3999999999996</v>
      </c>
      <c r="CL15" s="35">
        <v>2654.25</v>
      </c>
      <c r="CM15" s="35">
        <v>3358.1</v>
      </c>
      <c r="CN15" s="35">
        <v>5635.97</v>
      </c>
      <c r="CO15" s="41">
        <v>18100.650000000001</v>
      </c>
      <c r="CP15" s="37">
        <v>5372.58</v>
      </c>
      <c r="CQ15" s="37">
        <v>2654.28</v>
      </c>
      <c r="CR15" s="37">
        <v>4420.3500000000004</v>
      </c>
      <c r="CS15" s="37">
        <v>5653.44</v>
      </c>
      <c r="CT15" s="41">
        <v>7652.35</v>
      </c>
      <c r="CU15" s="37">
        <v>5092.0600000000004</v>
      </c>
      <c r="CV15" s="37">
        <v>2560.29</v>
      </c>
      <c r="CW15" s="37"/>
      <c r="CX15" s="37"/>
      <c r="CY15" s="41"/>
      <c r="CZ15" s="38"/>
      <c r="DA15" s="37"/>
      <c r="DB15" s="37"/>
      <c r="DC15" s="37"/>
      <c r="DD15" s="41"/>
      <c r="DE15" s="37"/>
      <c r="DF15" s="37"/>
      <c r="DG15" s="37"/>
      <c r="DH15" s="37"/>
      <c r="DI15" s="41"/>
      <c r="DJ15" s="37"/>
      <c r="DK15" s="37"/>
      <c r="DL15" s="37"/>
      <c r="DM15" s="37"/>
      <c r="DN15" s="41"/>
      <c r="DO15" s="37"/>
      <c r="DP15" s="37"/>
      <c r="DQ15" s="37"/>
      <c r="DR15" s="37"/>
      <c r="DS15" s="41"/>
      <c r="DT15" s="37"/>
      <c r="DU15" s="37"/>
      <c r="DV15" s="37"/>
      <c r="DW15" s="37"/>
      <c r="DX15" s="41"/>
      <c r="DY15" s="37"/>
      <c r="DZ15" s="37"/>
      <c r="EA15" s="37"/>
      <c r="EB15" s="37"/>
      <c r="EC15" s="41"/>
      <c r="ED15" s="37"/>
      <c r="EE15" s="37"/>
      <c r="EF15" s="37"/>
      <c r="EG15" s="37"/>
      <c r="EH15" s="41"/>
      <c r="EI15" s="37"/>
      <c r="EJ15" s="37"/>
      <c r="EK15" s="37"/>
      <c r="EL15" s="37"/>
      <c r="EM15" s="41"/>
      <c r="EN15" s="37"/>
      <c r="EO15" s="37"/>
      <c r="EP15" s="37"/>
      <c r="EQ15" s="37"/>
      <c r="ER15" s="41"/>
      <c r="ES15" s="37"/>
      <c r="ET15" s="37"/>
      <c r="EU15" s="37"/>
      <c r="EV15" s="37"/>
      <c r="EW15" s="41"/>
      <c r="EX15" s="37"/>
      <c r="EY15" s="37"/>
      <c r="EZ15" s="37"/>
      <c r="FA15" s="37"/>
      <c r="FB15" s="41"/>
      <c r="FC15" s="37"/>
      <c r="FD15" s="37"/>
      <c r="FE15" s="37"/>
      <c r="FF15" s="37"/>
      <c r="FG15" s="41"/>
      <c r="FH15" s="37"/>
      <c r="FI15" s="37"/>
      <c r="FJ15" s="37"/>
      <c r="FK15" s="37"/>
      <c r="FL15" s="41"/>
      <c r="FM15" s="37"/>
      <c r="FN15" s="37"/>
      <c r="FO15" s="37"/>
      <c r="FP15" s="37"/>
      <c r="FQ15" s="41"/>
      <c r="FR15" s="37"/>
      <c r="FS15" s="37"/>
      <c r="FT15" s="37"/>
      <c r="FU15" s="37"/>
      <c r="FV15" s="41"/>
      <c r="FW15" s="37"/>
      <c r="FX15" s="37"/>
      <c r="FY15" s="37"/>
      <c r="FZ15" s="37"/>
      <c r="GA15" s="41"/>
      <c r="GB15" s="37"/>
      <c r="GC15" s="37"/>
      <c r="GD15" s="37"/>
      <c r="GE15" s="37"/>
      <c r="GF15" s="41"/>
      <c r="GG15" s="37"/>
      <c r="GH15" s="37"/>
      <c r="GI15" s="37"/>
      <c r="GJ15" s="37"/>
      <c r="GK15" s="41"/>
      <c r="GL15" s="37"/>
      <c r="GM15" s="37"/>
      <c r="GN15" s="37"/>
      <c r="GO15" s="37"/>
      <c r="GP15" s="41"/>
      <c r="GQ15" s="37"/>
      <c r="GR15" s="31"/>
      <c r="GS15" s="31"/>
      <c r="GT15" s="31"/>
      <c r="GU15" s="39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23"/>
      <c r="HI15" s="23"/>
      <c r="HJ15" s="23"/>
      <c r="HK15" s="23"/>
      <c r="HL15" s="23"/>
      <c r="HM15" s="23"/>
      <c r="HN15" s="23"/>
      <c r="HO15" s="23"/>
    </row>
    <row r="16" spans="1:223" ht="15" x14ac:dyDescent="0.2">
      <c r="A16" s="1" t="s">
        <v>23</v>
      </c>
      <c r="B16" s="99">
        <v>28946</v>
      </c>
      <c r="C16" s="57">
        <f>SUM(D16:G16)</f>
        <v>1067568.652</v>
      </c>
      <c r="D16" s="105">
        <v>272217.96000000002</v>
      </c>
      <c r="E16" s="57">
        <v>57954.101999999999</v>
      </c>
      <c r="F16" s="64">
        <v>237293.28</v>
      </c>
      <c r="G16" s="57">
        <v>500103.31</v>
      </c>
      <c r="H16" s="57">
        <f>SUM(I16:L16)</f>
        <v>1534744.4</v>
      </c>
      <c r="I16" s="80">
        <v>545737.85</v>
      </c>
      <c r="J16" s="64">
        <v>230105.05</v>
      </c>
      <c r="K16" s="87">
        <v>279340.26</v>
      </c>
      <c r="L16" s="80">
        <v>479561.24</v>
      </c>
      <c r="M16" s="77">
        <f>SUM(N16:Q16)</f>
        <v>1427972.85</v>
      </c>
      <c r="N16" s="72">
        <v>448035.19</v>
      </c>
      <c r="O16" s="72">
        <v>289980.57</v>
      </c>
      <c r="P16" s="59">
        <v>272680.86</v>
      </c>
      <c r="Q16" s="59">
        <v>417276.23</v>
      </c>
      <c r="R16" s="40">
        <f>SUM(S16:V16)</f>
        <v>1451611.84</v>
      </c>
      <c r="S16" s="31">
        <v>409086.58</v>
      </c>
      <c r="T16" s="57">
        <v>296842.28000000003</v>
      </c>
      <c r="U16" s="57">
        <v>293777.05</v>
      </c>
      <c r="V16" s="59">
        <v>451905.93</v>
      </c>
      <c r="W16" s="40">
        <f>SUM(X16:AA16)</f>
        <v>1396167.3599999999</v>
      </c>
      <c r="X16" s="59">
        <v>420868.63</v>
      </c>
      <c r="Y16" s="59">
        <v>298588.36</v>
      </c>
      <c r="Z16" s="57">
        <v>258398.7</v>
      </c>
      <c r="AA16" s="57">
        <v>418311.67</v>
      </c>
      <c r="AB16" s="40">
        <f>SUM(AC16:AF16)</f>
        <v>1275773.3799999999</v>
      </c>
      <c r="AC16" s="31">
        <v>391813.24</v>
      </c>
      <c r="AD16" s="31">
        <v>257850.80999999997</v>
      </c>
      <c r="AE16" s="31">
        <v>234892.76999999996</v>
      </c>
      <c r="AF16" s="31">
        <v>391216.55999999994</v>
      </c>
      <c r="AG16" s="40">
        <f>SUM(AH16:AK16)</f>
        <v>1124485.18</v>
      </c>
      <c r="AH16" s="31">
        <v>341794.9499999999</v>
      </c>
      <c r="AI16" s="31">
        <v>236799.15</v>
      </c>
      <c r="AJ16" s="31">
        <v>218582.56</v>
      </c>
      <c r="AK16" s="31">
        <v>327308.51999999996</v>
      </c>
      <c r="AL16" s="40">
        <f>SUM(AM16:AP16)</f>
        <v>1091147.33</v>
      </c>
      <c r="AM16" s="31">
        <v>319857.65000000002</v>
      </c>
      <c r="AN16" s="31">
        <v>224550.83</v>
      </c>
      <c r="AO16" s="31">
        <v>226192.82</v>
      </c>
      <c r="AP16" s="31">
        <v>320546.02999999997</v>
      </c>
      <c r="AQ16" s="40">
        <f>SUM(AR16:AU16)</f>
        <v>990421.74</v>
      </c>
      <c r="AR16" s="31">
        <v>301221.83</v>
      </c>
      <c r="AS16" s="31">
        <v>205969.89</v>
      </c>
      <c r="AT16" s="31">
        <v>193855.2</v>
      </c>
      <c r="AU16" s="31">
        <v>289374.82</v>
      </c>
      <c r="AV16" s="40">
        <f>SUM(AW16:AZ16)</f>
        <v>917727.65</v>
      </c>
      <c r="AW16" s="31">
        <v>260360.66</v>
      </c>
      <c r="AX16" s="31">
        <v>176211.91</v>
      </c>
      <c r="AY16" s="31">
        <v>191828.35</v>
      </c>
      <c r="AZ16" s="31">
        <v>289326.73</v>
      </c>
      <c r="BA16" s="40">
        <f>SUM(BB16:BE16)</f>
        <v>811977.81</v>
      </c>
      <c r="BB16" s="31">
        <v>246610.84</v>
      </c>
      <c r="BC16" s="31">
        <v>161517.01999999999</v>
      </c>
      <c r="BD16" s="31">
        <v>149343.04000000001</v>
      </c>
      <c r="BE16" s="31">
        <v>254506.91</v>
      </c>
      <c r="BF16" s="40">
        <f>SUM(BG16:BJ16)</f>
        <v>787318.49</v>
      </c>
      <c r="BG16" s="31">
        <v>225724.03</v>
      </c>
      <c r="BH16" s="31">
        <v>152580.19</v>
      </c>
      <c r="BI16" s="31">
        <v>178775.17</v>
      </c>
      <c r="BJ16" s="31">
        <v>230239.1</v>
      </c>
      <c r="BK16" s="40">
        <f>SUM(BL16:BO16)</f>
        <v>641494.98</v>
      </c>
      <c r="BL16" s="31">
        <v>190860.74</v>
      </c>
      <c r="BM16" s="31">
        <v>128492.84</v>
      </c>
      <c r="BN16" s="31">
        <v>130211.2</v>
      </c>
      <c r="BO16" s="31">
        <v>191930.2</v>
      </c>
      <c r="BP16" s="40">
        <f>SUM(BQ16:BT16)</f>
        <v>638254.6100000001</v>
      </c>
      <c r="BQ16" s="31">
        <v>182357</v>
      </c>
      <c r="BR16" s="31">
        <v>134636.53</v>
      </c>
      <c r="BS16" s="31">
        <v>131713.26</v>
      </c>
      <c r="BT16" s="31">
        <v>189547.82</v>
      </c>
      <c r="BU16" s="40">
        <f>SUM(BV16:BY16)</f>
        <v>573599.74</v>
      </c>
      <c r="BV16" s="31">
        <v>164500.35</v>
      </c>
      <c r="BW16" s="31">
        <v>133625.87</v>
      </c>
      <c r="BX16" s="31">
        <v>106147.65</v>
      </c>
      <c r="BY16" s="31">
        <v>169325.87</v>
      </c>
      <c r="BZ16" s="40">
        <v>504500.99</v>
      </c>
      <c r="CA16" s="31">
        <v>140991.69</v>
      </c>
      <c r="CB16" s="31">
        <v>102443.67</v>
      </c>
      <c r="CC16" s="31">
        <v>100375.94</v>
      </c>
      <c r="CD16" s="31">
        <v>160689.69</v>
      </c>
      <c r="CE16" s="40">
        <v>478885.54</v>
      </c>
      <c r="CF16" s="31">
        <v>133987.56</v>
      </c>
      <c r="CG16" s="31">
        <v>144718.28</v>
      </c>
      <c r="CH16" s="31">
        <v>77295.19</v>
      </c>
      <c r="CI16" s="31">
        <v>122884.51</v>
      </c>
      <c r="CJ16" s="40">
        <v>436951.61</v>
      </c>
      <c r="CK16" s="35">
        <v>103394.69</v>
      </c>
      <c r="CL16" s="35">
        <v>97558.3</v>
      </c>
      <c r="CM16" s="35">
        <v>111900.08</v>
      </c>
      <c r="CN16" s="35">
        <v>124098.54</v>
      </c>
      <c r="CO16" s="41">
        <v>369173.87</v>
      </c>
      <c r="CP16" s="37">
        <v>105577.29</v>
      </c>
      <c r="CQ16" s="37">
        <v>80483.91</v>
      </c>
      <c r="CR16" s="37">
        <v>74690.84</v>
      </c>
      <c r="CS16" s="37">
        <v>108421.83</v>
      </c>
      <c r="CT16" s="41">
        <v>358073.88</v>
      </c>
      <c r="CU16" s="37">
        <v>92082.9</v>
      </c>
      <c r="CV16" s="37">
        <v>74560.08</v>
      </c>
      <c r="CW16" s="37">
        <v>78110.679999999993</v>
      </c>
      <c r="CX16" s="37">
        <v>113320.22</v>
      </c>
      <c r="CY16" s="41">
        <v>363811.98</v>
      </c>
      <c r="CZ16" s="38">
        <v>97999.44</v>
      </c>
      <c r="DA16" s="37">
        <v>72700.56</v>
      </c>
      <c r="DB16" s="37">
        <v>77165.86</v>
      </c>
      <c r="DC16" s="37">
        <v>115946.12</v>
      </c>
      <c r="DD16" s="41">
        <v>356017.15</v>
      </c>
      <c r="DE16" s="37">
        <v>122246.59</v>
      </c>
      <c r="DF16" s="37">
        <v>70461.45</v>
      </c>
      <c r="DG16" s="37">
        <v>55907.74</v>
      </c>
      <c r="DH16" s="37">
        <v>107401.37</v>
      </c>
      <c r="DI16" s="41">
        <v>265582.7</v>
      </c>
      <c r="DJ16" s="37">
        <v>89002.76</v>
      </c>
      <c r="DK16" s="37">
        <v>64099.01</v>
      </c>
      <c r="DL16" s="37">
        <v>53196.9</v>
      </c>
      <c r="DM16" s="37">
        <v>59284.03</v>
      </c>
      <c r="DN16" s="41">
        <v>254385.26</v>
      </c>
      <c r="DO16" s="37">
        <v>79738.95</v>
      </c>
      <c r="DP16" s="37">
        <v>51700.14</v>
      </c>
      <c r="DQ16" s="37">
        <v>47667.96</v>
      </c>
      <c r="DR16" s="37">
        <v>75278.210000000006</v>
      </c>
      <c r="DS16" s="41">
        <v>203441.47</v>
      </c>
      <c r="DT16" s="37">
        <v>59520.39</v>
      </c>
      <c r="DU16" s="37">
        <v>41914.589999999997</v>
      </c>
      <c r="DV16" s="37">
        <v>43816.02</v>
      </c>
      <c r="DW16" s="37">
        <v>58190.47</v>
      </c>
      <c r="DX16" s="41">
        <v>162600.35</v>
      </c>
      <c r="DY16" s="37">
        <v>44291.13</v>
      </c>
      <c r="DZ16" s="37">
        <v>35155.11</v>
      </c>
      <c r="EA16" s="37">
        <v>34414.53</v>
      </c>
      <c r="EB16" s="37">
        <v>48739.58</v>
      </c>
      <c r="EC16" s="41">
        <v>149220.66</v>
      </c>
      <c r="ED16" s="37">
        <v>41033.199999999997</v>
      </c>
      <c r="EE16" s="37">
        <v>31744.59</v>
      </c>
      <c r="EF16" s="37">
        <v>30691.48</v>
      </c>
      <c r="EG16" s="37">
        <v>45751.39</v>
      </c>
      <c r="EH16" s="41">
        <v>131751.60999999999</v>
      </c>
      <c r="EI16" s="37">
        <v>36157.58</v>
      </c>
      <c r="EJ16" s="37">
        <v>28797.86</v>
      </c>
      <c r="EK16" s="37">
        <v>27025.5</v>
      </c>
      <c r="EL16" s="37">
        <v>39770.67</v>
      </c>
      <c r="EM16" s="41">
        <v>106111.41</v>
      </c>
      <c r="EN16" s="37">
        <v>32786</v>
      </c>
      <c r="EO16" s="37">
        <v>22459.99</v>
      </c>
      <c r="EP16" s="37">
        <v>21695.72</v>
      </c>
      <c r="EQ16" s="37">
        <v>29169.7</v>
      </c>
      <c r="ER16" s="41">
        <v>89193.02</v>
      </c>
      <c r="ES16" s="37">
        <v>23113.16</v>
      </c>
      <c r="ET16" s="37">
        <v>16986.099999999999</v>
      </c>
      <c r="EU16" s="37">
        <v>20847.509999999998</v>
      </c>
      <c r="EV16" s="37">
        <v>28246.25</v>
      </c>
      <c r="EW16" s="41">
        <v>72110.929999999993</v>
      </c>
      <c r="EX16" s="37">
        <v>25938.12</v>
      </c>
      <c r="EY16" s="37">
        <v>14780.54</v>
      </c>
      <c r="EZ16" s="37">
        <v>12704.13</v>
      </c>
      <c r="FA16" s="37">
        <v>18688.14</v>
      </c>
      <c r="FB16" s="41">
        <v>65969.36</v>
      </c>
      <c r="FC16" s="37">
        <v>19206.36</v>
      </c>
      <c r="FD16" s="37">
        <v>15154.8</v>
      </c>
      <c r="FE16" s="37">
        <v>12951</v>
      </c>
      <c r="FF16" s="37">
        <v>18657.2</v>
      </c>
      <c r="FG16" s="41">
        <v>55198.92</v>
      </c>
      <c r="FH16" s="37">
        <v>22778.43</v>
      </c>
      <c r="FI16" s="37">
        <v>4420.6499999999996</v>
      </c>
      <c r="FJ16" s="37">
        <v>11206.1</v>
      </c>
      <c r="FK16" s="37">
        <v>16793.740000000002</v>
      </c>
      <c r="FL16" s="41">
        <v>41964.23</v>
      </c>
      <c r="FM16" s="37">
        <v>12030.26</v>
      </c>
      <c r="FN16" s="37">
        <v>8390.7999999999993</v>
      </c>
      <c r="FO16" s="37">
        <v>8483.02</v>
      </c>
      <c r="FP16" s="37">
        <v>13060.15</v>
      </c>
      <c r="FQ16" s="41">
        <v>39468.370000000003</v>
      </c>
      <c r="FR16" s="37">
        <v>10965.9</v>
      </c>
      <c r="FS16" s="37">
        <v>8278.4699999999993</v>
      </c>
      <c r="FT16" s="37">
        <v>8102.23</v>
      </c>
      <c r="FU16" s="37">
        <v>12121.77</v>
      </c>
      <c r="FV16" s="41">
        <v>37327.440000000002</v>
      </c>
      <c r="FW16" s="37">
        <v>9756.7999999999993</v>
      </c>
      <c r="FX16" s="37">
        <v>8289.31</v>
      </c>
      <c r="FY16" s="37">
        <v>7757.46</v>
      </c>
      <c r="FZ16" s="37">
        <v>11523.87</v>
      </c>
      <c r="GA16" s="41">
        <v>35000</v>
      </c>
      <c r="GB16" s="37">
        <v>9875.93</v>
      </c>
      <c r="GC16" s="37">
        <v>7879.48</v>
      </c>
      <c r="GD16" s="37">
        <v>6658.89</v>
      </c>
      <c r="GE16" s="37">
        <v>10585.7</v>
      </c>
      <c r="GF16" s="41">
        <v>31106.81</v>
      </c>
      <c r="GG16" s="37">
        <v>8487.1200000000008</v>
      </c>
      <c r="GH16" s="37">
        <v>6168.76</v>
      </c>
      <c r="GI16" s="37">
        <v>6888.23</v>
      </c>
      <c r="GJ16" s="37">
        <v>9562.7000000000007</v>
      </c>
      <c r="GK16" s="41">
        <v>34492.050000000003</v>
      </c>
      <c r="GL16" s="37">
        <v>9023.91</v>
      </c>
      <c r="GM16" s="37">
        <v>7751.95</v>
      </c>
      <c r="GN16" s="37">
        <v>7472.48</v>
      </c>
      <c r="GO16" s="37">
        <v>10243.709999999999</v>
      </c>
      <c r="GP16" s="41">
        <v>8984.65</v>
      </c>
      <c r="GQ16" s="37">
        <v>8984.65</v>
      </c>
      <c r="GR16" s="31"/>
      <c r="GS16" s="31"/>
      <c r="GT16" s="31"/>
      <c r="GU16" s="39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23"/>
      <c r="HI16" s="23"/>
      <c r="HJ16" s="23"/>
      <c r="HK16" s="23"/>
      <c r="HL16" s="23"/>
      <c r="HM16" s="23"/>
      <c r="HN16" s="23"/>
      <c r="HO16" s="23"/>
    </row>
    <row r="17" spans="1:223" ht="15" x14ac:dyDescent="0.2">
      <c r="A17" s="62" t="s">
        <v>126</v>
      </c>
      <c r="B17" s="99">
        <v>38261</v>
      </c>
      <c r="C17" s="57">
        <f>SUM(D17:G17)</f>
        <v>204218.90999999997</v>
      </c>
      <c r="D17" s="57">
        <v>28241.919999999998</v>
      </c>
      <c r="E17" s="57">
        <v>23086.21</v>
      </c>
      <c r="F17" s="64">
        <v>39245.360000000001</v>
      </c>
      <c r="G17" s="57">
        <v>113645.42</v>
      </c>
      <c r="H17" s="57">
        <f>SUM(I17:L17)</f>
        <v>369531.14</v>
      </c>
      <c r="I17" s="80">
        <v>116480.63</v>
      </c>
      <c r="J17" s="64">
        <v>105664.11</v>
      </c>
      <c r="K17" s="87">
        <v>36165.08</v>
      </c>
      <c r="L17" s="80">
        <v>111221.32</v>
      </c>
      <c r="M17" s="77">
        <f>SUM(N17:Q17)</f>
        <v>247201.78</v>
      </c>
      <c r="N17" s="72">
        <v>71747.759999999995</v>
      </c>
      <c r="O17" s="72">
        <v>31054.239999999998</v>
      </c>
      <c r="P17" s="59">
        <v>34973.75</v>
      </c>
      <c r="Q17" s="59">
        <v>109426.03</v>
      </c>
      <c r="R17" s="40">
        <f>SUM(S17:V17)</f>
        <v>259099.5</v>
      </c>
      <c r="S17" s="31">
        <v>76505.59</v>
      </c>
      <c r="T17" s="57">
        <v>31540.32</v>
      </c>
      <c r="U17" s="57">
        <v>43320.27</v>
      </c>
      <c r="V17" s="59">
        <v>107733.32</v>
      </c>
      <c r="W17" s="40">
        <f>SUM(X17:AA17)</f>
        <v>256869.68</v>
      </c>
      <c r="X17" s="59">
        <v>68287.28</v>
      </c>
      <c r="Y17" s="59">
        <v>36523.269999999997</v>
      </c>
      <c r="Z17" s="57">
        <v>46884.180000000008</v>
      </c>
      <c r="AA17" s="57">
        <v>105174.95</v>
      </c>
      <c r="AB17" s="40">
        <f>SUM(AC17:AF17)</f>
        <v>238227.64</v>
      </c>
      <c r="AC17" s="31">
        <v>66141.11</v>
      </c>
      <c r="AD17" s="31">
        <v>32301.640000000003</v>
      </c>
      <c r="AE17" s="31">
        <v>42147.98</v>
      </c>
      <c r="AF17" s="31">
        <v>97636.909999999989</v>
      </c>
      <c r="AG17" s="40">
        <f>SUM(AH17:AK17)</f>
        <v>234742.40999999997</v>
      </c>
      <c r="AH17" s="31">
        <v>70370.23</v>
      </c>
      <c r="AI17" s="31">
        <v>32998.629999999997</v>
      </c>
      <c r="AJ17" s="31">
        <v>36029.560000000012</v>
      </c>
      <c r="AK17" s="31">
        <v>95343.99</v>
      </c>
      <c r="AL17" s="40">
        <f>SUM(AM17:AP17)</f>
        <v>230633.34000000003</v>
      </c>
      <c r="AM17" s="31">
        <v>62975.289999999994</v>
      </c>
      <c r="AN17" s="31">
        <v>30253.789999999997</v>
      </c>
      <c r="AO17" s="31">
        <v>40466.020000000011</v>
      </c>
      <c r="AP17" s="31">
        <v>96938.240000000005</v>
      </c>
      <c r="AQ17" s="40">
        <f>SUM(AR17:AU17)</f>
        <v>224732.76</v>
      </c>
      <c r="AR17" s="31">
        <v>64214.01</v>
      </c>
      <c r="AS17" s="31">
        <v>27954.43</v>
      </c>
      <c r="AT17" s="31">
        <v>36059.519999999997</v>
      </c>
      <c r="AU17" s="31">
        <v>96504.8</v>
      </c>
      <c r="AV17" s="40">
        <f>SUM(AW17:AZ17)</f>
        <v>214297.3</v>
      </c>
      <c r="AW17" s="31">
        <v>55352.85</v>
      </c>
      <c r="AX17" s="31">
        <v>28448.560000000001</v>
      </c>
      <c r="AY17" s="31">
        <v>34002.85</v>
      </c>
      <c r="AZ17" s="31">
        <v>96493.04</v>
      </c>
      <c r="BA17" s="40">
        <f>SUM(BB17:BE17)</f>
        <v>208582.15000000002</v>
      </c>
      <c r="BB17" s="31">
        <v>61775.91</v>
      </c>
      <c r="BC17" s="31">
        <v>26784.799999999999</v>
      </c>
      <c r="BD17" s="31">
        <v>25901.96</v>
      </c>
      <c r="BE17" s="31">
        <v>94119.48</v>
      </c>
      <c r="BF17" s="40">
        <f>SUM(BG17:BJ17)</f>
        <v>102121.53</v>
      </c>
      <c r="BG17" s="31">
        <v>48320.3</v>
      </c>
      <c r="BH17" s="31">
        <v>24809.89</v>
      </c>
      <c r="BI17" s="31">
        <v>20008.45</v>
      </c>
      <c r="BJ17" s="31">
        <v>8982.89</v>
      </c>
      <c r="BK17" s="40">
        <f>SUM(BL17:BO17)</f>
        <v>11256.210000000001</v>
      </c>
      <c r="BL17" s="31">
        <v>4096.47</v>
      </c>
      <c r="BM17" s="31">
        <v>382.06</v>
      </c>
      <c r="BN17" s="31">
        <v>1342.18</v>
      </c>
      <c r="BO17" s="31">
        <v>5435.5</v>
      </c>
      <c r="BP17" s="40">
        <f>SUM(BQ17:BT17)</f>
        <v>14144.830000000002</v>
      </c>
      <c r="BQ17" s="31">
        <v>6097.42</v>
      </c>
      <c r="BR17" s="31">
        <v>620.97</v>
      </c>
      <c r="BS17" s="31">
        <v>1070.51</v>
      </c>
      <c r="BT17" s="31">
        <v>6355.93</v>
      </c>
      <c r="BU17" s="40">
        <f>SUM(BV17:BY17)</f>
        <v>14894.6</v>
      </c>
      <c r="BV17" s="31">
        <v>5960.78</v>
      </c>
      <c r="BW17" s="31">
        <v>282.73</v>
      </c>
      <c r="BX17" s="31">
        <v>1756.09</v>
      </c>
      <c r="BY17" s="31">
        <v>6895</v>
      </c>
      <c r="BZ17" s="40">
        <v>6803.72</v>
      </c>
      <c r="CA17" s="31">
        <v>5407.64</v>
      </c>
      <c r="CB17" s="31">
        <v>360.64</v>
      </c>
      <c r="CC17" s="31">
        <v>1035.44</v>
      </c>
      <c r="CD17" s="31">
        <v>0</v>
      </c>
      <c r="CE17" s="40"/>
      <c r="CF17" s="31"/>
      <c r="CG17" s="31"/>
      <c r="CH17" s="31"/>
      <c r="CI17" s="31"/>
      <c r="CJ17" s="40"/>
      <c r="CK17" s="35"/>
      <c r="CL17" s="35"/>
      <c r="CM17" s="35"/>
      <c r="CN17" s="35"/>
      <c r="CO17" s="41"/>
      <c r="CP17" s="37"/>
      <c r="CQ17" s="37"/>
      <c r="CR17" s="37"/>
      <c r="CS17" s="37"/>
      <c r="CT17" s="41"/>
      <c r="CU17" s="37"/>
      <c r="CV17" s="37"/>
      <c r="CW17" s="37"/>
      <c r="CX17" s="37"/>
      <c r="CY17" s="41"/>
      <c r="CZ17" s="38"/>
      <c r="DA17" s="37"/>
      <c r="DB17" s="37"/>
      <c r="DC17" s="37"/>
      <c r="DD17" s="41"/>
      <c r="DE17" s="37"/>
      <c r="DF17" s="37"/>
      <c r="DG17" s="37"/>
      <c r="DH17" s="37"/>
      <c r="DI17" s="41"/>
      <c r="DJ17" s="37"/>
      <c r="DK17" s="37"/>
      <c r="DL17" s="37"/>
      <c r="DM17" s="37"/>
      <c r="DN17" s="41"/>
      <c r="DO17" s="37"/>
      <c r="DP17" s="37"/>
      <c r="DQ17" s="37"/>
      <c r="DR17" s="37"/>
      <c r="DS17" s="41"/>
      <c r="DT17" s="37"/>
      <c r="DU17" s="37"/>
      <c r="DV17" s="37"/>
      <c r="DW17" s="37"/>
      <c r="DX17" s="41"/>
      <c r="DY17" s="37"/>
      <c r="DZ17" s="37"/>
      <c r="EA17" s="37"/>
      <c r="EB17" s="37"/>
      <c r="EC17" s="41"/>
      <c r="ED17" s="37"/>
      <c r="EE17" s="37"/>
      <c r="EF17" s="37"/>
      <c r="EG17" s="37"/>
      <c r="EH17" s="41"/>
      <c r="EI17" s="37"/>
      <c r="EJ17" s="37"/>
      <c r="EK17" s="37"/>
      <c r="EL17" s="37"/>
      <c r="EM17" s="41"/>
      <c r="EN17" s="37"/>
      <c r="EO17" s="37"/>
      <c r="EP17" s="37"/>
      <c r="EQ17" s="37"/>
      <c r="ER17" s="41"/>
      <c r="ES17" s="37"/>
      <c r="ET17" s="37"/>
      <c r="EU17" s="37"/>
      <c r="EV17" s="37"/>
      <c r="EW17" s="41"/>
      <c r="EX17" s="37"/>
      <c r="EY17" s="37"/>
      <c r="EZ17" s="37"/>
      <c r="FA17" s="37"/>
      <c r="FB17" s="41"/>
      <c r="FC17" s="37"/>
      <c r="FD17" s="37"/>
      <c r="FE17" s="37"/>
      <c r="FF17" s="37"/>
      <c r="FG17" s="41"/>
      <c r="FH17" s="37"/>
      <c r="FI17" s="37"/>
      <c r="FJ17" s="37"/>
      <c r="FK17" s="37"/>
      <c r="FL17" s="41"/>
      <c r="FM17" s="37"/>
      <c r="FN17" s="37"/>
      <c r="FO17" s="37"/>
      <c r="FP17" s="37"/>
      <c r="FQ17" s="41"/>
      <c r="FR17" s="37"/>
      <c r="FS17" s="37"/>
      <c r="FT17" s="37"/>
      <c r="FU17" s="37"/>
      <c r="FV17" s="41"/>
      <c r="FW17" s="37"/>
      <c r="FX17" s="37"/>
      <c r="FY17" s="37"/>
      <c r="FZ17" s="37"/>
      <c r="GA17" s="41"/>
      <c r="GB17" s="37"/>
      <c r="GC17" s="37"/>
      <c r="GD17" s="37"/>
      <c r="GE17" s="37"/>
      <c r="GF17" s="41"/>
      <c r="GG17" s="37"/>
      <c r="GH17" s="37"/>
      <c r="GI17" s="37"/>
      <c r="GJ17" s="37"/>
      <c r="GK17" s="41"/>
      <c r="GL17" s="37"/>
      <c r="GM17" s="37"/>
      <c r="GN17" s="37"/>
      <c r="GO17" s="37"/>
      <c r="GP17" s="41"/>
      <c r="GQ17" s="37"/>
      <c r="GR17" s="31"/>
      <c r="GS17" s="31"/>
      <c r="GT17" s="31"/>
      <c r="GU17" s="39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23"/>
      <c r="HI17" s="23"/>
      <c r="HJ17" s="23"/>
      <c r="HK17" s="23"/>
      <c r="HL17" s="23"/>
      <c r="HM17" s="23"/>
      <c r="HN17" s="23"/>
      <c r="HO17" s="23"/>
    </row>
    <row r="18" spans="1:223" ht="15" x14ac:dyDescent="0.2">
      <c r="A18" s="1" t="s">
        <v>15</v>
      </c>
      <c r="B18" s="99">
        <v>34700</v>
      </c>
      <c r="C18" s="57">
        <f>SUM(D18:G18)</f>
        <v>709872.24</v>
      </c>
      <c r="D18" s="57">
        <v>146297.48000000001</v>
      </c>
      <c r="E18" s="57">
        <v>55675.48</v>
      </c>
      <c r="F18" s="64">
        <v>40605.46</v>
      </c>
      <c r="G18" s="57">
        <v>467293.82</v>
      </c>
      <c r="H18" s="57">
        <f>SUM(I18:L18)</f>
        <v>544881.71000000008</v>
      </c>
      <c r="I18" s="80">
        <v>171151.75</v>
      </c>
      <c r="J18" s="64">
        <v>48899.199999999997</v>
      </c>
      <c r="K18" s="87">
        <v>30012.23</v>
      </c>
      <c r="L18" s="80">
        <v>294818.53000000003</v>
      </c>
      <c r="M18" s="77">
        <f>SUM(N18:Q18)</f>
        <v>477862.65</v>
      </c>
      <c r="N18" s="72">
        <v>167814.69</v>
      </c>
      <c r="O18" s="72">
        <v>34277.360000000001</v>
      </c>
      <c r="P18" s="59">
        <v>25820.100000000002</v>
      </c>
      <c r="Q18" s="59">
        <v>249950.50000000003</v>
      </c>
      <c r="R18" s="40">
        <f>SUM(S18:V18)</f>
        <v>370487.1</v>
      </c>
      <c r="S18" s="31">
        <v>96705.099999999991</v>
      </c>
      <c r="T18" s="57">
        <v>22982.35</v>
      </c>
      <c r="U18" s="57">
        <v>16117.3</v>
      </c>
      <c r="V18" s="59">
        <v>234682.35</v>
      </c>
      <c r="W18" s="40">
        <f>SUM(X18:AA18)</f>
        <v>347063</v>
      </c>
      <c r="X18" s="59">
        <v>83677.350000000006</v>
      </c>
      <c r="Y18" s="59">
        <v>21677.599999999999</v>
      </c>
      <c r="Z18" s="57">
        <v>20370.299999999996</v>
      </c>
      <c r="AA18" s="57">
        <v>221337.75</v>
      </c>
      <c r="AB18" s="40">
        <f>SUM(AC18:AF18)</f>
        <v>352570.5</v>
      </c>
      <c r="AC18" s="31">
        <v>104111.25</v>
      </c>
      <c r="AD18" s="31">
        <v>18857.5</v>
      </c>
      <c r="AE18" s="31">
        <v>14218.8</v>
      </c>
      <c r="AF18" s="31">
        <v>215382.94999999998</v>
      </c>
      <c r="AG18" s="40">
        <f>SUM(AH18:AK18)</f>
        <v>330832.45</v>
      </c>
      <c r="AH18" s="31">
        <v>89970.14999999998</v>
      </c>
      <c r="AI18" s="31">
        <v>17711.900000000001</v>
      </c>
      <c r="AJ18" s="31">
        <v>12301.75</v>
      </c>
      <c r="AK18" s="31">
        <v>210848.65000000002</v>
      </c>
      <c r="AL18" s="40">
        <f>SUM(AM18:AP18)</f>
        <v>313689.45000000007</v>
      </c>
      <c r="AM18" s="31">
        <v>89109.200000000026</v>
      </c>
      <c r="AN18" s="31">
        <v>16040.400000000001</v>
      </c>
      <c r="AO18" s="31">
        <v>10924.6</v>
      </c>
      <c r="AP18" s="31">
        <v>197615.25</v>
      </c>
      <c r="AQ18" s="40">
        <f>SUM(AR18:AU18)</f>
        <v>304227.75</v>
      </c>
      <c r="AR18" s="31">
        <v>79655</v>
      </c>
      <c r="AS18" s="31">
        <v>16280.8</v>
      </c>
      <c r="AT18" s="31">
        <v>10506.85</v>
      </c>
      <c r="AU18" s="31">
        <v>197785.1</v>
      </c>
      <c r="AV18" s="40">
        <f>SUM(AW18:AZ18)</f>
        <v>284619.90000000002</v>
      </c>
      <c r="AW18" s="31">
        <v>71968.25</v>
      </c>
      <c r="AX18" s="31">
        <v>15956.7</v>
      </c>
      <c r="AY18" s="31">
        <v>14286.75</v>
      </c>
      <c r="AZ18" s="31">
        <v>182408.2</v>
      </c>
      <c r="BA18" s="40">
        <f>SUM(BB18:BE18)</f>
        <v>279214.25</v>
      </c>
      <c r="BB18" s="31">
        <v>67214.600000000006</v>
      </c>
      <c r="BC18" s="31">
        <v>18384.849999999999</v>
      </c>
      <c r="BD18" s="31">
        <v>12196.15</v>
      </c>
      <c r="BE18" s="31">
        <v>181418.65</v>
      </c>
      <c r="BF18" s="40">
        <f>SUM(BG18:BJ18)</f>
        <v>279417.15000000002</v>
      </c>
      <c r="BG18" s="31">
        <v>68646.95</v>
      </c>
      <c r="BH18" s="31">
        <v>18514.8</v>
      </c>
      <c r="BI18" s="31">
        <v>15132.75</v>
      </c>
      <c r="BJ18" s="31">
        <v>177122.65</v>
      </c>
      <c r="BK18" s="40">
        <f>SUM(BL18:BO18)</f>
        <v>256425.09999999998</v>
      </c>
      <c r="BL18" s="31">
        <v>72765.7</v>
      </c>
      <c r="BM18" s="31">
        <v>14110.15</v>
      </c>
      <c r="BN18" s="31">
        <v>10766</v>
      </c>
      <c r="BO18" s="31">
        <v>158783.25</v>
      </c>
      <c r="BP18" s="40">
        <f>SUM(BQ18:BT18)</f>
        <v>181390.85</v>
      </c>
      <c r="BQ18" s="31">
        <v>58512.7</v>
      </c>
      <c r="BR18" s="31">
        <v>3117.15</v>
      </c>
      <c r="BS18" s="31">
        <v>2542.9</v>
      </c>
      <c r="BT18" s="31">
        <v>117218.1</v>
      </c>
      <c r="BU18" s="40">
        <f>SUM(BV18:BY18)</f>
        <v>159200.29999999999</v>
      </c>
      <c r="BV18" s="31">
        <v>41581.449999999997</v>
      </c>
      <c r="BW18" s="31">
        <v>2454.0500000000002</v>
      </c>
      <c r="BX18" s="31">
        <v>2887.6</v>
      </c>
      <c r="BY18" s="31">
        <v>112277.2</v>
      </c>
      <c r="BZ18" s="40">
        <v>149977.15</v>
      </c>
      <c r="CA18" s="31">
        <v>37748.5</v>
      </c>
      <c r="CB18" s="31">
        <v>2073.5</v>
      </c>
      <c r="CC18" s="31">
        <v>1883.25</v>
      </c>
      <c r="CD18" s="31">
        <v>108271.9</v>
      </c>
      <c r="CE18" s="40">
        <v>145880.95000000001</v>
      </c>
      <c r="CF18" s="31">
        <v>38248.800000000003</v>
      </c>
      <c r="CG18" s="31">
        <v>1922.45</v>
      </c>
      <c r="CH18" s="31">
        <v>9821.0499999999993</v>
      </c>
      <c r="CI18" s="31">
        <v>95888.65</v>
      </c>
      <c r="CJ18" s="40">
        <v>145298.23999999999</v>
      </c>
      <c r="CK18" s="35">
        <v>39087.449999999997</v>
      </c>
      <c r="CL18" s="35">
        <v>1478.9</v>
      </c>
      <c r="CM18" s="35">
        <v>8605.4</v>
      </c>
      <c r="CN18" s="35">
        <v>96126.49</v>
      </c>
      <c r="CO18" s="41">
        <v>134903.72</v>
      </c>
      <c r="CP18" s="37">
        <v>34274.089999999997</v>
      </c>
      <c r="CQ18" s="37">
        <v>600.09</v>
      </c>
      <c r="CR18" s="37">
        <v>2455.25</v>
      </c>
      <c r="CS18" s="37">
        <v>97574.29</v>
      </c>
      <c r="CT18" s="41">
        <v>135528.74</v>
      </c>
      <c r="CU18" s="37">
        <v>35394.239999999998</v>
      </c>
      <c r="CV18" s="37">
        <v>1477.32</v>
      </c>
      <c r="CW18" s="37">
        <v>2277.54</v>
      </c>
      <c r="CX18" s="37">
        <v>96379.64</v>
      </c>
      <c r="CY18" s="41">
        <v>90592.48</v>
      </c>
      <c r="CZ18" s="38">
        <v>34832.480000000003</v>
      </c>
      <c r="DA18" s="37">
        <v>803.39</v>
      </c>
      <c r="DB18" s="37">
        <v>6847.93</v>
      </c>
      <c r="DC18" s="37">
        <v>48108.68</v>
      </c>
      <c r="DD18" s="41">
        <v>73712.34</v>
      </c>
      <c r="DE18" s="37">
        <v>20306.32</v>
      </c>
      <c r="DF18" s="37">
        <v>983.52</v>
      </c>
      <c r="DG18" s="37">
        <v>1544.65</v>
      </c>
      <c r="DH18" s="37">
        <v>50877.85</v>
      </c>
      <c r="DI18" s="41">
        <v>67236.84</v>
      </c>
      <c r="DJ18" s="37">
        <v>17984.43</v>
      </c>
      <c r="DK18" s="37">
        <v>1009.91</v>
      </c>
      <c r="DL18" s="37">
        <v>1302.6199999999999</v>
      </c>
      <c r="DM18" s="37">
        <v>46939.88</v>
      </c>
      <c r="DN18" s="41">
        <v>61550.93</v>
      </c>
      <c r="DO18" s="37">
        <v>16277.8</v>
      </c>
      <c r="DP18" s="37">
        <v>980.12</v>
      </c>
      <c r="DQ18" s="37">
        <v>800.44</v>
      </c>
      <c r="DR18" s="37">
        <v>43492.57</v>
      </c>
      <c r="DS18" s="41">
        <v>60533.86</v>
      </c>
      <c r="DT18" s="37">
        <v>17101.599999999999</v>
      </c>
      <c r="DU18" s="37">
        <v>930.33</v>
      </c>
      <c r="DV18" s="37">
        <v>895.84</v>
      </c>
      <c r="DW18" s="37">
        <v>41606.089999999997</v>
      </c>
      <c r="DX18" s="41">
        <v>16459.68</v>
      </c>
      <c r="DY18" s="37">
        <v>15326.01</v>
      </c>
      <c r="DZ18" s="37">
        <v>1133.67</v>
      </c>
      <c r="EA18" s="37">
        <v>0</v>
      </c>
      <c r="EB18" s="37">
        <v>0</v>
      </c>
      <c r="EC18" s="41">
        <v>0</v>
      </c>
      <c r="ED18" s="37">
        <v>0</v>
      </c>
      <c r="EE18" s="37">
        <v>0</v>
      </c>
      <c r="EF18" s="37">
        <v>0</v>
      </c>
      <c r="EG18" s="37">
        <v>0</v>
      </c>
      <c r="EH18" s="41"/>
      <c r="EI18" s="37"/>
      <c r="EJ18" s="37"/>
      <c r="EK18" s="37"/>
      <c r="EL18" s="37"/>
      <c r="EM18" s="41"/>
      <c r="EN18" s="37"/>
      <c r="EO18" s="37"/>
      <c r="EP18" s="37"/>
      <c r="EQ18" s="37"/>
      <c r="ER18" s="41"/>
      <c r="ES18" s="37"/>
      <c r="ET18" s="37"/>
      <c r="EU18" s="37"/>
      <c r="EV18" s="37"/>
      <c r="EW18" s="41"/>
      <c r="EX18" s="37"/>
      <c r="EY18" s="37"/>
      <c r="EZ18" s="37"/>
      <c r="FA18" s="37"/>
      <c r="FB18" s="41"/>
      <c r="FC18" s="37"/>
      <c r="FD18" s="37"/>
      <c r="FE18" s="37"/>
      <c r="FF18" s="37"/>
      <c r="FG18" s="41"/>
      <c r="FH18" s="37"/>
      <c r="FI18" s="37"/>
      <c r="FJ18" s="37"/>
      <c r="FK18" s="37"/>
      <c r="FL18" s="41"/>
      <c r="FM18" s="37"/>
      <c r="FN18" s="37"/>
      <c r="FO18" s="37"/>
      <c r="FP18" s="37"/>
      <c r="FQ18" s="41"/>
      <c r="FR18" s="37"/>
      <c r="FS18" s="37"/>
      <c r="FT18" s="37"/>
      <c r="FU18" s="37"/>
      <c r="FV18" s="41"/>
      <c r="FW18" s="37"/>
      <c r="FX18" s="37"/>
      <c r="FY18" s="37"/>
      <c r="FZ18" s="37"/>
      <c r="GA18" s="41"/>
      <c r="GB18" s="37"/>
      <c r="GC18" s="37"/>
      <c r="GD18" s="37"/>
      <c r="GE18" s="37"/>
      <c r="GF18" s="41"/>
      <c r="GG18" s="37"/>
      <c r="GH18" s="37"/>
      <c r="GI18" s="37"/>
      <c r="GJ18" s="37"/>
      <c r="GK18" s="41"/>
      <c r="GL18" s="37"/>
      <c r="GM18" s="37"/>
      <c r="GN18" s="37"/>
      <c r="GO18" s="37"/>
      <c r="GP18" s="41"/>
      <c r="GQ18" s="37"/>
      <c r="GR18" s="31"/>
      <c r="GS18" s="31"/>
      <c r="GT18" s="31"/>
      <c r="GU18" s="39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23"/>
      <c r="HI18" s="23"/>
      <c r="HJ18" s="23"/>
      <c r="HK18" s="23"/>
      <c r="HL18" s="23"/>
      <c r="HM18" s="23"/>
      <c r="HN18" s="23"/>
      <c r="HO18" s="23"/>
    </row>
    <row r="19" spans="1:223" ht="15" x14ac:dyDescent="0.2">
      <c r="A19" s="1" t="s">
        <v>173</v>
      </c>
      <c r="B19" s="99">
        <v>40544</v>
      </c>
      <c r="C19" s="57">
        <f>SUM(D19:G19)</f>
        <v>61044.880000000005</v>
      </c>
      <c r="D19" s="57">
        <v>10535.16</v>
      </c>
      <c r="E19" s="57">
        <v>11056</v>
      </c>
      <c r="F19" s="64">
        <v>18034.64</v>
      </c>
      <c r="G19" s="57">
        <v>21419.08</v>
      </c>
      <c r="H19" s="57">
        <f>SUM(I19:L19)</f>
        <v>70705.460000000006</v>
      </c>
      <c r="I19" s="80">
        <v>18544.32</v>
      </c>
      <c r="J19" s="64">
        <v>19658.84</v>
      </c>
      <c r="K19" s="87">
        <v>9241.6200000000008</v>
      </c>
      <c r="L19" s="80">
        <v>23260.68</v>
      </c>
      <c r="M19" s="77">
        <f>SUM(N19:Q19)</f>
        <v>85083.22</v>
      </c>
      <c r="N19" s="72">
        <v>24132.14</v>
      </c>
      <c r="O19" s="72">
        <v>18753.439999999999</v>
      </c>
      <c r="P19" s="59">
        <v>19062.8</v>
      </c>
      <c r="Q19" s="59">
        <v>23134.839999999997</v>
      </c>
      <c r="R19" s="40">
        <f>SUM(S19:V19)</f>
        <v>61952.479999999996</v>
      </c>
      <c r="S19" s="31">
        <v>17503.599999999999</v>
      </c>
      <c r="T19" s="57">
        <v>11406.2</v>
      </c>
      <c r="U19" s="57">
        <v>15224.84</v>
      </c>
      <c r="V19" s="59">
        <v>17817.84</v>
      </c>
      <c r="W19" s="40">
        <f>SUM(X19:AA19)</f>
        <v>59449.439999999995</v>
      </c>
      <c r="X19" s="59">
        <v>16241.8</v>
      </c>
      <c r="Y19" s="59">
        <v>9192.08</v>
      </c>
      <c r="Z19" s="57">
        <v>11463.559999999998</v>
      </c>
      <c r="AA19" s="57">
        <v>22552</v>
      </c>
      <c r="AB19" s="40">
        <f>SUM(AC19:AF19)</f>
        <v>58523.199999999997</v>
      </c>
      <c r="AC19" s="31">
        <v>16973.16</v>
      </c>
      <c r="AD19" s="31">
        <v>8435.48</v>
      </c>
      <c r="AE19" s="31">
        <v>13182.599999999999</v>
      </c>
      <c r="AF19" s="31">
        <v>19931.96</v>
      </c>
      <c r="AG19" s="40">
        <f>SUM(AH19:AK19)</f>
        <v>57229.56</v>
      </c>
      <c r="AH19" s="31">
        <v>17084.079999999998</v>
      </c>
      <c r="AI19" s="31">
        <v>10100.08</v>
      </c>
      <c r="AJ19" s="31">
        <v>11043.4</v>
      </c>
      <c r="AK19" s="31">
        <v>19001.999999999996</v>
      </c>
      <c r="AL19" s="40">
        <f>SUM(AM19:AP19)</f>
        <v>58361</v>
      </c>
      <c r="AM19" s="31">
        <v>15545.400000000001</v>
      </c>
      <c r="AN19" s="31">
        <v>10426.799999999999</v>
      </c>
      <c r="AO19" s="31">
        <v>13167.68</v>
      </c>
      <c r="AP19" s="31">
        <v>19221.12</v>
      </c>
      <c r="AQ19" s="40">
        <f>SUM(AR19:AU19)</f>
        <v>63518.720000000001</v>
      </c>
      <c r="AR19" s="31">
        <v>16584.2</v>
      </c>
      <c r="AS19" s="31">
        <v>10325.64</v>
      </c>
      <c r="AT19" s="31">
        <v>15101.24</v>
      </c>
      <c r="AU19" s="31">
        <v>21507.64</v>
      </c>
      <c r="AV19" s="40">
        <f>SUM(AW19:AZ19)</f>
        <v>22855</v>
      </c>
      <c r="AW19" s="31">
        <v>14731.32</v>
      </c>
      <c r="AX19" s="31">
        <v>8123.68</v>
      </c>
      <c r="AY19" s="31">
        <v>0</v>
      </c>
      <c r="AZ19" s="31">
        <v>0</v>
      </c>
      <c r="BA19" s="40"/>
      <c r="BB19" s="31"/>
      <c r="BC19" s="31"/>
      <c r="BD19" s="31"/>
      <c r="BE19" s="31"/>
      <c r="BF19" s="40"/>
      <c r="BG19" s="31"/>
      <c r="BH19" s="31"/>
      <c r="BI19" s="31"/>
      <c r="BJ19" s="31"/>
      <c r="BK19" s="40"/>
      <c r="BL19" s="31"/>
      <c r="BM19" s="31"/>
      <c r="BN19" s="31"/>
      <c r="BO19" s="31"/>
      <c r="BP19" s="40"/>
      <c r="BQ19" s="31"/>
      <c r="BR19" s="31"/>
      <c r="BS19" s="31"/>
      <c r="BT19" s="31"/>
      <c r="BU19" s="40"/>
      <c r="BV19" s="31"/>
      <c r="BW19" s="31"/>
      <c r="BX19" s="31"/>
      <c r="BY19" s="31"/>
      <c r="BZ19" s="40"/>
      <c r="CA19" s="31"/>
      <c r="CB19" s="31"/>
      <c r="CC19" s="31"/>
      <c r="CD19" s="31"/>
      <c r="CE19" s="40"/>
      <c r="CF19" s="31"/>
      <c r="CG19" s="31"/>
      <c r="CH19" s="31"/>
      <c r="CI19" s="31"/>
      <c r="CJ19" s="40"/>
      <c r="CK19" s="35"/>
      <c r="CL19" s="35"/>
      <c r="CM19" s="35"/>
      <c r="CN19" s="35"/>
      <c r="CO19" s="41"/>
      <c r="CP19" s="37"/>
      <c r="CQ19" s="37"/>
      <c r="CR19" s="37"/>
      <c r="CS19" s="37"/>
      <c r="CT19" s="41"/>
      <c r="CU19" s="37"/>
      <c r="CV19" s="37"/>
      <c r="CW19" s="37"/>
      <c r="CX19" s="37"/>
      <c r="CY19" s="41"/>
      <c r="CZ19" s="38"/>
      <c r="DA19" s="37"/>
      <c r="DB19" s="37"/>
      <c r="DC19" s="37"/>
      <c r="DD19" s="41"/>
      <c r="DE19" s="37"/>
      <c r="DF19" s="37"/>
      <c r="DG19" s="37"/>
      <c r="DH19" s="37"/>
      <c r="DI19" s="41"/>
      <c r="DJ19" s="37"/>
      <c r="DK19" s="37"/>
      <c r="DL19" s="37"/>
      <c r="DM19" s="37"/>
      <c r="DN19" s="41"/>
      <c r="DO19" s="37"/>
      <c r="DP19" s="37"/>
      <c r="DQ19" s="37"/>
      <c r="DR19" s="37"/>
      <c r="DS19" s="41"/>
      <c r="DT19" s="37"/>
      <c r="DU19" s="37"/>
      <c r="DV19" s="37"/>
      <c r="DW19" s="37"/>
      <c r="DX19" s="41"/>
      <c r="DY19" s="37"/>
      <c r="DZ19" s="37"/>
      <c r="EA19" s="37"/>
      <c r="EB19" s="37"/>
      <c r="EC19" s="41"/>
      <c r="ED19" s="37"/>
      <c r="EE19" s="37"/>
      <c r="EF19" s="37"/>
      <c r="EG19" s="37"/>
      <c r="EH19" s="41"/>
      <c r="EI19" s="37"/>
      <c r="EJ19" s="37"/>
      <c r="EK19" s="37"/>
      <c r="EL19" s="37"/>
      <c r="EM19" s="41"/>
      <c r="EN19" s="37"/>
      <c r="EO19" s="37"/>
      <c r="EP19" s="37"/>
      <c r="EQ19" s="37"/>
      <c r="ER19" s="41"/>
      <c r="ES19" s="37"/>
      <c r="ET19" s="37"/>
      <c r="EU19" s="37"/>
      <c r="EV19" s="37"/>
      <c r="EW19" s="41"/>
      <c r="EX19" s="37"/>
      <c r="EY19" s="37"/>
      <c r="EZ19" s="37"/>
      <c r="FA19" s="37"/>
      <c r="FB19" s="41"/>
      <c r="FC19" s="37"/>
      <c r="FD19" s="37"/>
      <c r="FE19" s="37"/>
      <c r="FF19" s="37"/>
      <c r="FG19" s="41"/>
      <c r="FH19" s="37"/>
      <c r="FI19" s="37"/>
      <c r="FJ19" s="37"/>
      <c r="FK19" s="37"/>
      <c r="FL19" s="41"/>
      <c r="FM19" s="37"/>
      <c r="FN19" s="37"/>
      <c r="FO19" s="37"/>
      <c r="FP19" s="37"/>
      <c r="FQ19" s="41"/>
      <c r="FR19" s="37"/>
      <c r="FS19" s="37"/>
      <c r="FT19" s="37"/>
      <c r="FU19" s="37"/>
      <c r="FV19" s="41"/>
      <c r="FW19" s="37"/>
      <c r="FX19" s="37"/>
      <c r="FY19" s="37"/>
      <c r="FZ19" s="37"/>
      <c r="GA19" s="41"/>
      <c r="GB19" s="37"/>
      <c r="GC19" s="37"/>
      <c r="GD19" s="37"/>
      <c r="GE19" s="37"/>
      <c r="GF19" s="41"/>
      <c r="GG19" s="37"/>
      <c r="GH19" s="37"/>
      <c r="GI19" s="37"/>
      <c r="GJ19" s="37"/>
      <c r="GK19" s="41"/>
      <c r="GL19" s="37"/>
      <c r="GM19" s="37"/>
      <c r="GN19" s="37"/>
      <c r="GO19" s="37"/>
      <c r="GP19" s="41"/>
      <c r="GQ19" s="37"/>
      <c r="GR19" s="31"/>
      <c r="GS19" s="31"/>
      <c r="GT19" s="31"/>
      <c r="GU19" s="39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23"/>
      <c r="HI19" s="23"/>
      <c r="HJ19" s="23"/>
      <c r="HK19" s="23"/>
      <c r="HL19" s="23"/>
      <c r="HM19" s="23"/>
      <c r="HN19" s="23"/>
      <c r="HO19" s="23"/>
    </row>
    <row r="20" spans="1:223" ht="15" x14ac:dyDescent="0.2">
      <c r="A20" s="1" t="s">
        <v>98</v>
      </c>
      <c r="B20" s="99">
        <v>37347</v>
      </c>
      <c r="C20" s="57">
        <f>SUM(D20:G20)</f>
        <v>100143.75</v>
      </c>
      <c r="D20" s="57">
        <v>18856.39</v>
      </c>
      <c r="E20" s="57">
        <v>17627.12</v>
      </c>
      <c r="F20" s="64">
        <v>28430.99</v>
      </c>
      <c r="G20" s="57">
        <v>35229.25</v>
      </c>
      <c r="H20" s="57">
        <f>SUM(I20:L20)</f>
        <v>108879.47</v>
      </c>
      <c r="I20" s="80">
        <v>36939.49</v>
      </c>
      <c r="J20" s="64">
        <v>18107.18</v>
      </c>
      <c r="K20" s="87">
        <v>18463.41</v>
      </c>
      <c r="L20" s="80">
        <v>35369.39</v>
      </c>
      <c r="M20" s="77">
        <f>SUM(N20:Q20)</f>
        <v>118544.72</v>
      </c>
      <c r="N20" s="72">
        <v>44240.14</v>
      </c>
      <c r="O20" s="72">
        <v>8830.7799999999988</v>
      </c>
      <c r="P20" s="59">
        <v>23923.62</v>
      </c>
      <c r="Q20" s="59">
        <v>41550.18</v>
      </c>
      <c r="R20" s="40">
        <f>SUM(S20:V20)</f>
        <v>98251.930000000008</v>
      </c>
      <c r="S20" s="31">
        <v>23105.600000000002</v>
      </c>
      <c r="T20" s="57">
        <v>16875.88</v>
      </c>
      <c r="U20" s="57">
        <v>23200.73</v>
      </c>
      <c r="V20" s="59">
        <v>35069.72</v>
      </c>
      <c r="W20" s="40">
        <f>SUM(X20:AA20)</f>
        <v>113146.88</v>
      </c>
      <c r="X20" s="59">
        <v>31794.21</v>
      </c>
      <c r="Y20" s="59">
        <v>17883.88</v>
      </c>
      <c r="Z20" s="57">
        <v>22991.22</v>
      </c>
      <c r="AA20" s="57">
        <v>40477.57</v>
      </c>
      <c r="AB20" s="40">
        <f>SUM(AC20:AF20)</f>
        <v>104972.35</v>
      </c>
      <c r="AC20" s="31">
        <v>31754.17</v>
      </c>
      <c r="AD20" s="31">
        <v>18619.02</v>
      </c>
      <c r="AE20" s="31">
        <v>20286.07</v>
      </c>
      <c r="AF20" s="31">
        <v>34313.089999999997</v>
      </c>
      <c r="AG20" s="40">
        <f>SUM(AH20:AK20)</f>
        <v>71846.11</v>
      </c>
      <c r="AH20" s="31">
        <v>23746.239999999998</v>
      </c>
      <c r="AI20" s="31">
        <v>10721.34</v>
      </c>
      <c r="AJ20" s="31">
        <v>15417.99</v>
      </c>
      <c r="AK20" s="31">
        <v>21960.54</v>
      </c>
      <c r="AL20" s="40">
        <f>SUM(AM20:AP20)</f>
        <v>63352.03</v>
      </c>
      <c r="AM20" s="31">
        <v>18138.399999999998</v>
      </c>
      <c r="AN20" s="31">
        <v>8733.9</v>
      </c>
      <c r="AO20" s="31">
        <v>14802.83</v>
      </c>
      <c r="AP20" s="31">
        <v>21676.9</v>
      </c>
      <c r="AQ20" s="40">
        <f>SUM(AR20:AU20)</f>
        <v>70439.459999999992</v>
      </c>
      <c r="AR20" s="31">
        <v>19989.830000000002</v>
      </c>
      <c r="AS20" s="31">
        <v>10664.08</v>
      </c>
      <c r="AT20" s="31">
        <v>15607.34</v>
      </c>
      <c r="AU20" s="31">
        <v>24178.21</v>
      </c>
      <c r="AV20" s="40">
        <f>SUM(AW20:AZ20)</f>
        <v>60650.1</v>
      </c>
      <c r="AW20" s="31">
        <v>16709.349999999999</v>
      </c>
      <c r="AX20" s="31">
        <v>8969.59</v>
      </c>
      <c r="AY20" s="31">
        <v>13444.69</v>
      </c>
      <c r="AZ20" s="31">
        <v>21526.47</v>
      </c>
      <c r="BA20" s="40">
        <f>SUM(BB20:BE20)</f>
        <v>59058.37</v>
      </c>
      <c r="BB20" s="31">
        <v>15826.02</v>
      </c>
      <c r="BC20" s="31">
        <v>9442.7900000000009</v>
      </c>
      <c r="BD20" s="31">
        <v>12242.16</v>
      </c>
      <c r="BE20" s="31">
        <v>21547.4</v>
      </c>
      <c r="BF20" s="40">
        <f>SUM(BG20:BJ20)</f>
        <v>58216.759999999995</v>
      </c>
      <c r="BG20" s="31">
        <v>14521.36</v>
      </c>
      <c r="BH20" s="31">
        <v>8285.69</v>
      </c>
      <c r="BI20" s="31">
        <v>13696.34</v>
      </c>
      <c r="BJ20" s="31">
        <v>21713.37</v>
      </c>
      <c r="BK20" s="40">
        <f>SUM(BL20:BO20)</f>
        <v>73338.09</v>
      </c>
      <c r="BL20" s="31">
        <v>20362.79</v>
      </c>
      <c r="BM20" s="31">
        <v>11810.96</v>
      </c>
      <c r="BN20" s="31">
        <v>16804.55</v>
      </c>
      <c r="BO20" s="31">
        <v>24359.79</v>
      </c>
      <c r="BP20" s="40">
        <f>SUM(BQ20:BT20)</f>
        <v>65660.7</v>
      </c>
      <c r="BQ20" s="31">
        <v>19777.310000000001</v>
      </c>
      <c r="BR20" s="31">
        <v>11941.16</v>
      </c>
      <c r="BS20" s="31">
        <v>15400</v>
      </c>
      <c r="BT20" s="31">
        <v>18542.23</v>
      </c>
      <c r="BU20" s="40">
        <f>SUM(BV20:BY20)</f>
        <v>60020.59</v>
      </c>
      <c r="BV20" s="31">
        <v>17614.169999999998</v>
      </c>
      <c r="BW20" s="31">
        <v>10790.29</v>
      </c>
      <c r="BX20" s="31">
        <v>12011.93</v>
      </c>
      <c r="BY20" s="31">
        <v>19604.2</v>
      </c>
      <c r="BZ20" s="40">
        <v>52730.09</v>
      </c>
      <c r="CA20" s="31">
        <v>16731.82</v>
      </c>
      <c r="CB20" s="31">
        <v>9795.94</v>
      </c>
      <c r="CC20" s="31">
        <v>11892.58</v>
      </c>
      <c r="CD20" s="31">
        <v>14309.75</v>
      </c>
      <c r="CE20" s="40">
        <v>14382.69</v>
      </c>
      <c r="CF20" s="31">
        <v>4015.69</v>
      </c>
      <c r="CG20" s="31">
        <v>3447.57</v>
      </c>
      <c r="CH20" s="31">
        <v>2576.98</v>
      </c>
      <c r="CI20" s="31">
        <v>4342.45</v>
      </c>
      <c r="CJ20" s="40">
        <v>17308.599999999999</v>
      </c>
      <c r="CK20" s="35">
        <v>4615.38</v>
      </c>
      <c r="CL20" s="35">
        <v>1757.07</v>
      </c>
      <c r="CM20" s="35">
        <v>3200.96</v>
      </c>
      <c r="CN20" s="35">
        <v>7735.19</v>
      </c>
      <c r="CO20" s="41">
        <v>2487.17</v>
      </c>
      <c r="CP20" s="37">
        <v>2487.17</v>
      </c>
      <c r="CQ20" s="37">
        <v>0</v>
      </c>
      <c r="CR20" s="37">
        <v>0</v>
      </c>
      <c r="CS20" s="37">
        <v>0</v>
      </c>
      <c r="CT20" s="41"/>
      <c r="CU20" s="37"/>
      <c r="CV20" s="37"/>
      <c r="CW20" s="37"/>
      <c r="CX20" s="37"/>
      <c r="CY20" s="41"/>
      <c r="CZ20" s="38"/>
      <c r="DA20" s="37"/>
      <c r="DB20" s="37"/>
      <c r="DC20" s="37"/>
      <c r="DD20" s="41"/>
      <c r="DE20" s="37"/>
      <c r="DF20" s="37"/>
      <c r="DG20" s="37"/>
      <c r="DH20" s="37"/>
      <c r="DI20" s="41"/>
      <c r="DJ20" s="37"/>
      <c r="DK20" s="37"/>
      <c r="DL20" s="37"/>
      <c r="DM20" s="37"/>
      <c r="DN20" s="41"/>
      <c r="DO20" s="37"/>
      <c r="DP20" s="37"/>
      <c r="DQ20" s="37"/>
      <c r="DR20" s="37"/>
      <c r="DS20" s="41"/>
      <c r="DT20" s="37"/>
      <c r="DU20" s="37"/>
      <c r="DV20" s="37"/>
      <c r="DW20" s="37"/>
      <c r="DX20" s="41"/>
      <c r="DY20" s="37"/>
      <c r="DZ20" s="37"/>
      <c r="EA20" s="37"/>
      <c r="EB20" s="37"/>
      <c r="EC20" s="41"/>
      <c r="ED20" s="37"/>
      <c r="EE20" s="37"/>
      <c r="EF20" s="37"/>
      <c r="EG20" s="37"/>
      <c r="EH20" s="41"/>
      <c r="EI20" s="37"/>
      <c r="EJ20" s="37"/>
      <c r="EK20" s="37"/>
      <c r="EL20" s="37"/>
      <c r="EM20" s="41"/>
      <c r="EN20" s="37"/>
      <c r="EO20" s="37"/>
      <c r="EP20" s="37"/>
      <c r="EQ20" s="37"/>
      <c r="ER20" s="41"/>
      <c r="ES20" s="37"/>
      <c r="ET20" s="37"/>
      <c r="EU20" s="37"/>
      <c r="EV20" s="37"/>
      <c r="EW20" s="41"/>
      <c r="EX20" s="37"/>
      <c r="EY20" s="37"/>
      <c r="EZ20" s="37"/>
      <c r="FA20" s="37"/>
      <c r="FB20" s="41"/>
      <c r="FC20" s="37"/>
      <c r="FD20" s="37"/>
      <c r="FE20" s="37"/>
      <c r="FF20" s="37"/>
      <c r="FG20" s="41"/>
      <c r="FH20" s="37"/>
      <c r="FI20" s="37"/>
      <c r="FJ20" s="37"/>
      <c r="FK20" s="37"/>
      <c r="FL20" s="41"/>
      <c r="FM20" s="37"/>
      <c r="FN20" s="37"/>
      <c r="FO20" s="37"/>
      <c r="FP20" s="37"/>
      <c r="FQ20" s="41"/>
      <c r="FR20" s="37"/>
      <c r="FS20" s="37"/>
      <c r="FT20" s="37"/>
      <c r="FU20" s="37"/>
      <c r="FV20" s="41"/>
      <c r="FW20" s="37"/>
      <c r="FX20" s="37"/>
      <c r="FY20" s="37"/>
      <c r="FZ20" s="37"/>
      <c r="GA20" s="41"/>
      <c r="GB20" s="37"/>
      <c r="GC20" s="37"/>
      <c r="GD20" s="37"/>
      <c r="GE20" s="37"/>
      <c r="GF20" s="41"/>
      <c r="GG20" s="37"/>
      <c r="GH20" s="37"/>
      <c r="GI20" s="37"/>
      <c r="GJ20" s="37"/>
      <c r="GK20" s="41"/>
      <c r="GL20" s="37"/>
      <c r="GM20" s="37"/>
      <c r="GN20" s="37"/>
      <c r="GO20" s="37"/>
      <c r="GP20" s="41"/>
      <c r="GQ20" s="37"/>
      <c r="GR20" s="31"/>
      <c r="GS20" s="31"/>
      <c r="GT20" s="31"/>
      <c r="GU20" s="39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23"/>
      <c r="HI20" s="23"/>
      <c r="HJ20" s="23"/>
      <c r="HK20" s="23"/>
      <c r="HL20" s="23"/>
      <c r="HM20" s="23"/>
      <c r="HN20" s="23"/>
      <c r="HO20" s="23"/>
    </row>
    <row r="21" spans="1:223" ht="15" x14ac:dyDescent="0.2">
      <c r="A21" s="56" t="s">
        <v>196</v>
      </c>
      <c r="B21" s="99">
        <v>41640</v>
      </c>
      <c r="C21" s="57">
        <f>SUM(D21:G21)</f>
        <v>1302.28</v>
      </c>
      <c r="D21" s="57">
        <v>55.93</v>
      </c>
      <c r="E21" s="57">
        <v>441.84</v>
      </c>
      <c r="F21" s="64">
        <v>273.14</v>
      </c>
      <c r="G21" s="57">
        <v>531.37</v>
      </c>
      <c r="H21" s="57">
        <f>SUM(I21:L21)</f>
        <v>1382.01</v>
      </c>
      <c r="I21" s="80">
        <v>258.37</v>
      </c>
      <c r="J21" s="64">
        <v>473.83</v>
      </c>
      <c r="K21" s="87">
        <v>173.67</v>
      </c>
      <c r="L21" s="80">
        <v>476.14</v>
      </c>
      <c r="M21" s="77">
        <f>SUM(N21:Q21)</f>
        <v>1322.02</v>
      </c>
      <c r="N21" s="72">
        <v>302.05</v>
      </c>
      <c r="O21" s="72">
        <v>278.95</v>
      </c>
      <c r="P21" s="59">
        <v>379.33000000000004</v>
      </c>
      <c r="Q21" s="59">
        <v>361.69</v>
      </c>
      <c r="R21" s="40">
        <f>SUM(S21:V21)</f>
        <v>8560.9599999999991</v>
      </c>
      <c r="S21" s="31">
        <v>69.58</v>
      </c>
      <c r="T21" s="57">
        <v>7829.11</v>
      </c>
      <c r="U21" s="57">
        <v>336.35</v>
      </c>
      <c r="V21" s="59">
        <v>325.92</v>
      </c>
      <c r="W21" s="40">
        <f>SUM(X21:AA21)</f>
        <v>69.09</v>
      </c>
      <c r="X21" s="31">
        <v>0</v>
      </c>
      <c r="Y21" s="59">
        <v>69.09</v>
      </c>
      <c r="Z21" s="31">
        <v>0</v>
      </c>
      <c r="AA21" s="31">
        <v>0</v>
      </c>
      <c r="AB21" s="40">
        <f>SUM(AC21:AF21)</f>
        <v>4558.2199999999993</v>
      </c>
      <c r="AC21" s="31">
        <v>4437.6099999999997</v>
      </c>
      <c r="AD21" s="31">
        <v>0</v>
      </c>
      <c r="AE21" s="31">
        <v>120.61</v>
      </c>
      <c r="AF21" s="31">
        <v>0</v>
      </c>
      <c r="AG21" s="40"/>
      <c r="AH21" s="31"/>
      <c r="AI21" s="31"/>
      <c r="AJ21" s="31"/>
      <c r="AK21" s="31"/>
      <c r="AL21" s="40"/>
      <c r="AM21" s="31"/>
      <c r="AN21" s="31"/>
      <c r="AO21" s="31"/>
      <c r="AP21" s="31"/>
      <c r="AQ21" s="40"/>
      <c r="AR21" s="31"/>
      <c r="AS21" s="31"/>
      <c r="AT21" s="31"/>
      <c r="AU21" s="31"/>
      <c r="AV21" s="40"/>
      <c r="AW21" s="31"/>
      <c r="AX21" s="31"/>
      <c r="AY21" s="31"/>
      <c r="AZ21" s="31"/>
      <c r="BA21" s="40"/>
      <c r="BB21" s="31"/>
      <c r="BC21" s="31"/>
      <c r="BD21" s="31"/>
      <c r="BE21" s="31"/>
      <c r="BF21" s="40"/>
      <c r="BG21" s="31"/>
      <c r="BH21" s="31"/>
      <c r="BI21" s="31"/>
      <c r="BJ21" s="31"/>
      <c r="BK21" s="40"/>
      <c r="BL21" s="31"/>
      <c r="BM21" s="31"/>
      <c r="BN21" s="31"/>
      <c r="BO21" s="31"/>
      <c r="BP21" s="40"/>
      <c r="BQ21" s="31"/>
      <c r="BR21" s="31"/>
      <c r="BS21" s="31"/>
      <c r="BT21" s="31"/>
      <c r="BU21" s="40"/>
      <c r="BV21" s="31"/>
      <c r="BW21" s="31"/>
      <c r="BX21" s="31"/>
      <c r="BY21" s="31"/>
      <c r="BZ21" s="40"/>
      <c r="CA21" s="31"/>
      <c r="CB21" s="31"/>
      <c r="CC21" s="31"/>
      <c r="CD21" s="31"/>
      <c r="CE21" s="40"/>
      <c r="CF21" s="31"/>
      <c r="CG21" s="31"/>
      <c r="CH21" s="31"/>
      <c r="CI21" s="31"/>
      <c r="CJ21" s="40"/>
      <c r="CK21" s="35"/>
      <c r="CL21" s="35"/>
      <c r="CM21" s="35"/>
      <c r="CN21" s="35"/>
      <c r="CO21" s="41"/>
      <c r="CP21" s="37"/>
      <c r="CQ21" s="37"/>
      <c r="CR21" s="37"/>
      <c r="CS21" s="37"/>
      <c r="CT21" s="41"/>
      <c r="CU21" s="37"/>
      <c r="CV21" s="37"/>
      <c r="CW21" s="37"/>
      <c r="CX21" s="37"/>
      <c r="CY21" s="41"/>
      <c r="CZ21" s="38"/>
      <c r="DA21" s="37"/>
      <c r="DB21" s="37"/>
      <c r="DC21" s="37"/>
      <c r="DD21" s="41"/>
      <c r="DE21" s="37"/>
      <c r="DF21" s="37"/>
      <c r="DG21" s="37"/>
      <c r="DH21" s="37"/>
      <c r="DI21" s="41"/>
      <c r="DJ21" s="37"/>
      <c r="DK21" s="37"/>
      <c r="DL21" s="37"/>
      <c r="DM21" s="37"/>
      <c r="DN21" s="41"/>
      <c r="DO21" s="37"/>
      <c r="DP21" s="37"/>
      <c r="DQ21" s="37"/>
      <c r="DR21" s="37"/>
      <c r="DS21" s="41"/>
      <c r="DT21" s="37"/>
      <c r="DU21" s="37"/>
      <c r="DV21" s="37"/>
      <c r="DW21" s="37"/>
      <c r="DX21" s="41"/>
      <c r="DY21" s="37"/>
      <c r="DZ21" s="37"/>
      <c r="EA21" s="37"/>
      <c r="EB21" s="37"/>
      <c r="EC21" s="41"/>
      <c r="ED21" s="37"/>
      <c r="EE21" s="37"/>
      <c r="EF21" s="37"/>
      <c r="EG21" s="37"/>
      <c r="EH21" s="41"/>
      <c r="EI21" s="37"/>
      <c r="EJ21" s="37"/>
      <c r="EK21" s="37"/>
      <c r="EL21" s="37"/>
      <c r="EM21" s="41"/>
      <c r="EN21" s="37"/>
      <c r="EO21" s="37"/>
      <c r="EP21" s="37"/>
      <c r="EQ21" s="37"/>
      <c r="ER21" s="41"/>
      <c r="ES21" s="37"/>
      <c r="ET21" s="37"/>
      <c r="EU21" s="37"/>
      <c r="EV21" s="37"/>
      <c r="EW21" s="41"/>
      <c r="EX21" s="37"/>
      <c r="EY21" s="37"/>
      <c r="EZ21" s="37"/>
      <c r="FA21" s="37"/>
      <c r="FB21" s="41"/>
      <c r="FC21" s="37"/>
      <c r="FD21" s="37"/>
      <c r="FE21" s="37"/>
      <c r="FF21" s="37"/>
      <c r="FG21" s="41"/>
      <c r="FH21" s="37"/>
      <c r="FI21" s="37"/>
      <c r="FJ21" s="37"/>
      <c r="FK21" s="37"/>
      <c r="FL21" s="41"/>
      <c r="FM21" s="37"/>
      <c r="FN21" s="37"/>
      <c r="FO21" s="37"/>
      <c r="FP21" s="37"/>
      <c r="FQ21" s="41"/>
      <c r="FR21" s="37"/>
      <c r="FS21" s="37"/>
      <c r="FT21" s="37"/>
      <c r="FU21" s="37"/>
      <c r="FV21" s="41"/>
      <c r="FW21" s="37"/>
      <c r="FX21" s="37"/>
      <c r="FY21" s="37"/>
      <c r="FZ21" s="37"/>
      <c r="GA21" s="41"/>
      <c r="GB21" s="37"/>
      <c r="GC21" s="37"/>
      <c r="GD21" s="37"/>
      <c r="GE21" s="37"/>
      <c r="GF21" s="41"/>
      <c r="GG21" s="37"/>
      <c r="GH21" s="37"/>
      <c r="GI21" s="37"/>
      <c r="GJ21" s="37"/>
      <c r="GK21" s="41"/>
      <c r="GL21" s="37"/>
      <c r="GM21" s="37"/>
      <c r="GN21" s="37"/>
      <c r="GO21" s="37"/>
      <c r="GP21" s="41"/>
      <c r="GQ21" s="37"/>
      <c r="GR21" s="31"/>
      <c r="GS21" s="31"/>
      <c r="GT21" s="31"/>
      <c r="GU21" s="39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23"/>
      <c r="HI21" s="23"/>
      <c r="HJ21" s="23"/>
      <c r="HK21" s="23"/>
      <c r="HL21" s="23"/>
      <c r="HM21" s="23"/>
      <c r="HN21" s="23"/>
      <c r="HO21" s="23"/>
    </row>
    <row r="22" spans="1:223" ht="15" x14ac:dyDescent="0.2">
      <c r="A22" s="1" t="s">
        <v>24</v>
      </c>
      <c r="B22" s="99">
        <v>32599</v>
      </c>
      <c r="C22" s="57">
        <f>SUM(D22:G22)</f>
        <v>37637.600000000006</v>
      </c>
      <c r="D22" s="57">
        <v>3856.16</v>
      </c>
      <c r="E22" s="57">
        <v>3589.18</v>
      </c>
      <c r="F22" s="64">
        <v>11085.06</v>
      </c>
      <c r="G22" s="57">
        <v>19107.2</v>
      </c>
      <c r="H22" s="57">
        <f>SUM(I22:L22)</f>
        <v>53540.33</v>
      </c>
      <c r="I22" s="80">
        <v>14052.78</v>
      </c>
      <c r="J22" s="64">
        <v>7345.94</v>
      </c>
      <c r="K22" s="87">
        <v>11819.81</v>
      </c>
      <c r="L22" s="80">
        <v>20321.8</v>
      </c>
      <c r="M22" s="77">
        <f>SUM(N22:Q22)</f>
        <v>53049.36</v>
      </c>
      <c r="N22" s="72">
        <v>13918.52</v>
      </c>
      <c r="O22" s="72">
        <v>5683.44</v>
      </c>
      <c r="P22" s="59">
        <v>11661.93</v>
      </c>
      <c r="Q22" s="59">
        <v>21785.47</v>
      </c>
      <c r="R22" s="40">
        <f>SUM(S22:V22)</f>
        <v>47215.21</v>
      </c>
      <c r="S22" s="31">
        <v>13379.8</v>
      </c>
      <c r="T22" s="57">
        <v>5527.34</v>
      </c>
      <c r="U22" s="57">
        <v>10854.55</v>
      </c>
      <c r="V22" s="59">
        <v>17453.52</v>
      </c>
      <c r="W22" s="40">
        <f>SUM(X22:AA22)</f>
        <v>46408.74</v>
      </c>
      <c r="X22" s="59">
        <v>10948.56</v>
      </c>
      <c r="Y22" s="59">
        <v>6260.03</v>
      </c>
      <c r="Z22" s="57">
        <v>9733.15</v>
      </c>
      <c r="AA22" s="57">
        <v>19467</v>
      </c>
      <c r="AB22" s="40">
        <f>SUM(AC22:AF22)</f>
        <v>40816.020000000004</v>
      </c>
      <c r="AC22" s="31">
        <v>9855.7199999999993</v>
      </c>
      <c r="AD22" s="31">
        <v>8249.7800000000007</v>
      </c>
      <c r="AE22" s="31">
        <v>9520.84</v>
      </c>
      <c r="AF22" s="31">
        <v>13189.68</v>
      </c>
      <c r="AG22" s="40">
        <f>SUM(AH22:AK22)</f>
        <v>32991.14</v>
      </c>
      <c r="AH22" s="31">
        <v>9515.52</v>
      </c>
      <c r="AI22" s="31">
        <v>11716.529999999999</v>
      </c>
      <c r="AJ22" s="31">
        <v>1308.0900000000001</v>
      </c>
      <c r="AK22" s="31">
        <v>10451</v>
      </c>
      <c r="AL22" s="40">
        <f>SUM(AM22:AP22)</f>
        <v>4978.47</v>
      </c>
      <c r="AM22" s="31">
        <v>1391.95</v>
      </c>
      <c r="AN22" s="31">
        <v>830.2700000000001</v>
      </c>
      <c r="AO22" s="31">
        <v>1313.76</v>
      </c>
      <c r="AP22" s="31">
        <v>1442.49</v>
      </c>
      <c r="AQ22" s="40">
        <f>SUM(AR22:AU22)</f>
        <v>4569.5999999999995</v>
      </c>
      <c r="AR22" s="31">
        <v>1221.8</v>
      </c>
      <c r="AS22" s="31">
        <v>990.65</v>
      </c>
      <c r="AT22" s="31">
        <v>1105.3499999999999</v>
      </c>
      <c r="AU22" s="31">
        <v>1251.8</v>
      </c>
      <c r="AV22" s="40">
        <f>SUM(AW22:AZ22)</f>
        <v>3926</v>
      </c>
      <c r="AW22" s="31">
        <v>716.25</v>
      </c>
      <c r="AX22" s="31">
        <v>924.9</v>
      </c>
      <c r="AY22" s="31">
        <v>1048.1500000000001</v>
      </c>
      <c r="AZ22" s="31">
        <v>1236.7</v>
      </c>
      <c r="BA22" s="40">
        <f>SUM(BB22:BE22)</f>
        <v>4317.6499999999996</v>
      </c>
      <c r="BB22" s="31">
        <v>897.25</v>
      </c>
      <c r="BC22" s="31">
        <v>820.75</v>
      </c>
      <c r="BD22" s="31">
        <v>1285.2</v>
      </c>
      <c r="BE22" s="31">
        <v>1314.45</v>
      </c>
      <c r="BF22" s="40">
        <f>SUM(BG22:BJ22)</f>
        <v>4829.5499999999993</v>
      </c>
      <c r="BG22" s="31">
        <v>1113.9000000000001</v>
      </c>
      <c r="BH22" s="31">
        <v>811.6</v>
      </c>
      <c r="BI22" s="31">
        <v>1324.2</v>
      </c>
      <c r="BJ22" s="31">
        <v>1579.85</v>
      </c>
      <c r="BK22" s="40">
        <f>SUM(BL22:BO22)</f>
        <v>6150.85</v>
      </c>
      <c r="BL22" s="31">
        <v>962.6</v>
      </c>
      <c r="BM22" s="31">
        <v>1135.8499999999999</v>
      </c>
      <c r="BN22" s="31">
        <v>1527.55</v>
      </c>
      <c r="BO22" s="31">
        <v>2524.85</v>
      </c>
      <c r="BP22" s="40">
        <f>SUM(BQ22:BT22)</f>
        <v>6162.15</v>
      </c>
      <c r="BQ22" s="31">
        <v>1624.25</v>
      </c>
      <c r="BR22" s="31">
        <v>1602.65</v>
      </c>
      <c r="BS22" s="31">
        <v>1504.3</v>
      </c>
      <c r="BT22" s="31">
        <v>1430.95</v>
      </c>
      <c r="BU22" s="40">
        <f>SUM(BV22:BY22)</f>
        <v>9635.0999999999985</v>
      </c>
      <c r="BV22" s="31">
        <v>1948.7</v>
      </c>
      <c r="BW22" s="31">
        <v>1589.75</v>
      </c>
      <c r="BX22" s="31">
        <v>2244.85</v>
      </c>
      <c r="BY22" s="31">
        <v>3851.8</v>
      </c>
      <c r="BZ22" s="40">
        <v>8293.75</v>
      </c>
      <c r="CA22" s="31">
        <v>2341.9499999999998</v>
      </c>
      <c r="CB22" s="31">
        <v>1108</v>
      </c>
      <c r="CC22" s="31">
        <v>1824.75</v>
      </c>
      <c r="CD22" s="31">
        <v>3019.05</v>
      </c>
      <c r="CE22" s="40">
        <v>11260.25</v>
      </c>
      <c r="CF22" s="31">
        <v>6544.95</v>
      </c>
      <c r="CG22" s="31">
        <v>659.5</v>
      </c>
      <c r="CH22" s="31">
        <v>2057.8000000000002</v>
      </c>
      <c r="CI22" s="31">
        <v>1998</v>
      </c>
      <c r="CJ22" s="40">
        <v>16670.8</v>
      </c>
      <c r="CK22" s="35">
        <v>0</v>
      </c>
      <c r="CL22" s="35">
        <v>349.3</v>
      </c>
      <c r="CM22" s="35">
        <v>4560.3</v>
      </c>
      <c r="CN22" s="35">
        <v>11761.2</v>
      </c>
      <c r="CO22" s="41">
        <v>5119.99</v>
      </c>
      <c r="CP22" s="37">
        <v>371.41</v>
      </c>
      <c r="CQ22" s="37">
        <v>1259.5</v>
      </c>
      <c r="CR22" s="37">
        <v>2040.35</v>
      </c>
      <c r="CS22" s="37">
        <v>1448.73</v>
      </c>
      <c r="CT22" s="41">
        <v>9735.14</v>
      </c>
      <c r="CU22" s="37">
        <v>2971.79</v>
      </c>
      <c r="CV22" s="37">
        <v>4467.16</v>
      </c>
      <c r="CW22" s="37">
        <v>502.23</v>
      </c>
      <c r="CX22" s="37">
        <v>1793.96</v>
      </c>
      <c r="CY22" s="41">
        <v>6241.52</v>
      </c>
      <c r="CZ22" s="38">
        <v>1060.25</v>
      </c>
      <c r="DA22" s="37">
        <v>1184.3699999999999</v>
      </c>
      <c r="DB22" s="37">
        <v>1431.15</v>
      </c>
      <c r="DC22" s="37">
        <v>2565.75</v>
      </c>
      <c r="DD22" s="41">
        <v>7217.59</v>
      </c>
      <c r="DE22" s="37">
        <v>1964.02</v>
      </c>
      <c r="DF22" s="37">
        <v>1755.84</v>
      </c>
      <c r="DG22" s="37">
        <v>1981.33</v>
      </c>
      <c r="DH22" s="37">
        <v>1516.4</v>
      </c>
      <c r="DI22" s="41">
        <v>2851.25</v>
      </c>
      <c r="DJ22" s="37">
        <v>921.35</v>
      </c>
      <c r="DK22" s="37">
        <v>422.1</v>
      </c>
      <c r="DL22" s="37">
        <v>809.95</v>
      </c>
      <c r="DM22" s="37">
        <v>697.85</v>
      </c>
      <c r="DN22" s="41">
        <v>2056.59</v>
      </c>
      <c r="DO22" s="37">
        <v>218.26</v>
      </c>
      <c r="DP22" s="37">
        <v>99.82</v>
      </c>
      <c r="DQ22" s="37">
        <v>623.11</v>
      </c>
      <c r="DR22" s="37">
        <v>1115.4000000000001</v>
      </c>
      <c r="DS22" s="41">
        <v>3096.82</v>
      </c>
      <c r="DT22" s="37">
        <v>1050.26</v>
      </c>
      <c r="DU22" s="37">
        <v>880.81</v>
      </c>
      <c r="DV22" s="37">
        <v>249.25</v>
      </c>
      <c r="DW22" s="37">
        <v>916.5</v>
      </c>
      <c r="DX22" s="41">
        <v>2792.4</v>
      </c>
      <c r="DY22" s="37">
        <v>636.48</v>
      </c>
      <c r="DZ22" s="37">
        <v>128.86000000000001</v>
      </c>
      <c r="EA22" s="37">
        <v>1016.43</v>
      </c>
      <c r="EB22" s="37">
        <v>1010.63</v>
      </c>
      <c r="EC22" s="41">
        <v>1303.4100000000001</v>
      </c>
      <c r="ED22" s="37">
        <v>542.87</v>
      </c>
      <c r="EE22" s="37">
        <v>85.59</v>
      </c>
      <c r="EF22" s="37">
        <v>245.27</v>
      </c>
      <c r="EG22" s="37">
        <v>429.68</v>
      </c>
      <c r="EH22" s="41">
        <v>2209.38</v>
      </c>
      <c r="EI22" s="37">
        <v>551.54</v>
      </c>
      <c r="EJ22" s="37">
        <v>290.18</v>
      </c>
      <c r="EK22" s="37">
        <v>449.66</v>
      </c>
      <c r="EL22" s="37">
        <v>918</v>
      </c>
      <c r="EM22" s="41">
        <v>2323.9299999999998</v>
      </c>
      <c r="EN22" s="37">
        <v>833.22</v>
      </c>
      <c r="EO22" s="37">
        <v>368.88</v>
      </c>
      <c r="EP22" s="37">
        <v>270.67</v>
      </c>
      <c r="EQ22" s="37">
        <v>851.16</v>
      </c>
      <c r="ER22" s="41">
        <v>2564.69</v>
      </c>
      <c r="ES22" s="37">
        <v>673.42</v>
      </c>
      <c r="ET22" s="37">
        <v>328.46</v>
      </c>
      <c r="EU22" s="37">
        <v>1034.6099999999999</v>
      </c>
      <c r="EV22" s="37">
        <v>528.20000000000005</v>
      </c>
      <c r="EW22" s="41">
        <v>2256.94</v>
      </c>
      <c r="EX22" s="37">
        <v>796.28</v>
      </c>
      <c r="EY22" s="37">
        <v>280.32</v>
      </c>
      <c r="EZ22" s="37">
        <v>299.93</v>
      </c>
      <c r="FA22" s="37">
        <v>880.41</v>
      </c>
      <c r="FB22" s="41">
        <v>741.82</v>
      </c>
      <c r="FC22" s="37">
        <v>741.82</v>
      </c>
      <c r="FD22" s="37">
        <v>0</v>
      </c>
      <c r="FE22" s="37">
        <v>0</v>
      </c>
      <c r="FF22" s="37">
        <v>0</v>
      </c>
      <c r="FG22" s="41">
        <v>0</v>
      </c>
      <c r="FH22" s="37">
        <v>0</v>
      </c>
      <c r="FI22" s="37">
        <v>0</v>
      </c>
      <c r="FJ22" s="37">
        <v>0</v>
      </c>
      <c r="FK22" s="37">
        <v>0</v>
      </c>
      <c r="FL22" s="41">
        <v>0</v>
      </c>
      <c r="FM22" s="37">
        <v>0</v>
      </c>
      <c r="FN22" s="37">
        <v>0</v>
      </c>
      <c r="FO22" s="37">
        <v>0</v>
      </c>
      <c r="FP22" s="37">
        <v>0</v>
      </c>
      <c r="FQ22" s="41"/>
      <c r="FR22" s="37"/>
      <c r="FS22" s="37"/>
      <c r="FT22" s="37"/>
      <c r="FU22" s="37"/>
      <c r="FV22" s="41"/>
      <c r="FW22" s="37"/>
      <c r="FX22" s="37"/>
      <c r="FY22" s="37"/>
      <c r="FZ22" s="37"/>
      <c r="GA22" s="41"/>
      <c r="GB22" s="37"/>
      <c r="GC22" s="37"/>
      <c r="GD22" s="37"/>
      <c r="GE22" s="37"/>
      <c r="GF22" s="41"/>
      <c r="GG22" s="37"/>
      <c r="GH22" s="37"/>
      <c r="GI22" s="37"/>
      <c r="GJ22" s="37"/>
      <c r="GK22" s="41"/>
      <c r="GL22" s="37"/>
      <c r="GM22" s="37"/>
      <c r="GN22" s="37"/>
      <c r="GO22" s="37"/>
      <c r="GP22" s="41"/>
      <c r="GQ22" s="37"/>
      <c r="GR22" s="31"/>
      <c r="GS22" s="31"/>
      <c r="GT22" s="31"/>
      <c r="GU22" s="39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23"/>
      <c r="HI22" s="23"/>
      <c r="HJ22" s="23"/>
      <c r="HK22" s="23"/>
      <c r="HL22" s="23"/>
      <c r="HM22" s="23"/>
      <c r="HN22" s="23"/>
      <c r="HO22" s="23"/>
    </row>
    <row r="23" spans="1:223" ht="15" x14ac:dyDescent="0.2">
      <c r="A23" s="1" t="s">
        <v>25</v>
      </c>
      <c r="B23" s="99">
        <v>30864</v>
      </c>
      <c r="C23" s="57">
        <f>SUM(D23:G23)</f>
        <v>744442.79</v>
      </c>
      <c r="D23" s="57">
        <v>152240.48000000001</v>
      </c>
      <c r="E23" s="57">
        <v>101791.69</v>
      </c>
      <c r="F23" s="64">
        <v>202307.49</v>
      </c>
      <c r="G23" s="57">
        <v>288103.13</v>
      </c>
      <c r="H23" s="57">
        <f>SUM(I23:L23)</f>
        <v>781728.74</v>
      </c>
      <c r="I23" s="80">
        <v>230721.4</v>
      </c>
      <c r="J23" s="64">
        <v>226860.34</v>
      </c>
      <c r="K23" s="87">
        <v>99743.82</v>
      </c>
      <c r="L23" s="80">
        <v>224403.18</v>
      </c>
      <c r="M23" s="77">
        <f>SUM(N23:Q23)</f>
        <v>775712.65000000014</v>
      </c>
      <c r="N23" s="72">
        <v>217858.17</v>
      </c>
      <c r="O23" s="72">
        <v>158655.89000000001</v>
      </c>
      <c r="P23" s="59">
        <v>165587.52000000002</v>
      </c>
      <c r="Q23" s="59">
        <v>233611.07</v>
      </c>
      <c r="R23" s="40">
        <f>SUM(S23:V23)</f>
        <v>772240.49</v>
      </c>
      <c r="S23" s="31">
        <v>221833.57</v>
      </c>
      <c r="T23" s="57">
        <v>153015.51999999999</v>
      </c>
      <c r="U23" s="57">
        <v>159492.34</v>
      </c>
      <c r="V23" s="59">
        <v>237899.06</v>
      </c>
      <c r="W23" s="40">
        <f>SUM(X23:AA23)</f>
        <v>754153.05</v>
      </c>
      <c r="X23" s="59">
        <v>202713.7</v>
      </c>
      <c r="Y23" s="59">
        <v>144047.04999999999</v>
      </c>
      <c r="Z23" s="57">
        <v>167185.69</v>
      </c>
      <c r="AA23" s="57">
        <v>240206.61</v>
      </c>
      <c r="AB23" s="40">
        <f>SUM(AC23:AF23)</f>
        <v>671524.28</v>
      </c>
      <c r="AC23" s="31">
        <v>176635.48</v>
      </c>
      <c r="AD23" s="31">
        <v>123857.23</v>
      </c>
      <c r="AE23" s="31">
        <v>130921.42</v>
      </c>
      <c r="AF23" s="31">
        <v>240110.15</v>
      </c>
      <c r="AG23" s="40">
        <f>SUM(AH23:AK23)</f>
        <v>728152.74</v>
      </c>
      <c r="AH23" s="31">
        <v>202755.63000000003</v>
      </c>
      <c r="AI23" s="31">
        <v>136139.85</v>
      </c>
      <c r="AJ23" s="31">
        <v>148302.13999999998</v>
      </c>
      <c r="AK23" s="31">
        <v>240955.12</v>
      </c>
      <c r="AL23" s="40">
        <f>SUM(AM23:AP23)</f>
        <v>782972.4</v>
      </c>
      <c r="AM23" s="31">
        <v>198102.52000000002</v>
      </c>
      <c r="AN23" s="31">
        <v>175657.50999999998</v>
      </c>
      <c r="AO23" s="31">
        <v>166072.13</v>
      </c>
      <c r="AP23" s="31">
        <v>243140.23999999996</v>
      </c>
      <c r="AQ23" s="40">
        <f>SUM(AR23:AU23)</f>
        <v>738375.67999999993</v>
      </c>
      <c r="AR23" s="31">
        <v>196835.52</v>
      </c>
      <c r="AS23" s="31">
        <v>162666.84</v>
      </c>
      <c r="AT23" s="31">
        <v>165825.59</v>
      </c>
      <c r="AU23" s="31">
        <v>213047.73</v>
      </c>
      <c r="AV23" s="40">
        <f>SUM(AW23:AZ23)</f>
        <v>803119.1</v>
      </c>
      <c r="AW23" s="31">
        <v>207598.3</v>
      </c>
      <c r="AX23" s="31">
        <v>135964.15</v>
      </c>
      <c r="AY23" s="31">
        <v>192512.88</v>
      </c>
      <c r="AZ23" s="31">
        <v>267043.77</v>
      </c>
      <c r="BA23" s="40">
        <f>SUM(BB23:BE23)</f>
        <v>781542.99999999988</v>
      </c>
      <c r="BB23" s="31">
        <v>180054.77</v>
      </c>
      <c r="BC23" s="31">
        <v>186232.69</v>
      </c>
      <c r="BD23" s="31">
        <v>166155.71</v>
      </c>
      <c r="BE23" s="31">
        <v>249099.83</v>
      </c>
      <c r="BF23" s="40">
        <f>SUM(BG23:BJ23)</f>
        <v>774409.44</v>
      </c>
      <c r="BG23" s="31">
        <v>174779.22</v>
      </c>
      <c r="BH23" s="31">
        <v>119063.63</v>
      </c>
      <c r="BI23" s="31">
        <v>187148.92</v>
      </c>
      <c r="BJ23" s="31">
        <v>293417.67</v>
      </c>
      <c r="BK23" s="40">
        <f>SUM(BL23:BO23)</f>
        <v>879403</v>
      </c>
      <c r="BL23" s="31">
        <v>234555.23</v>
      </c>
      <c r="BM23" s="31">
        <v>184350.39</v>
      </c>
      <c r="BN23" s="31">
        <v>203407.12</v>
      </c>
      <c r="BO23" s="31">
        <v>257090.26</v>
      </c>
      <c r="BP23" s="40">
        <f>SUM(BQ23:BT23)</f>
        <v>742037.87</v>
      </c>
      <c r="BQ23" s="31">
        <v>153154.47</v>
      </c>
      <c r="BR23" s="31">
        <v>98084</v>
      </c>
      <c r="BS23" s="31">
        <v>213642.52</v>
      </c>
      <c r="BT23" s="31">
        <v>277156.88</v>
      </c>
      <c r="BU23" s="40">
        <f>SUM(BV23:BY23)</f>
        <v>876853.66999999993</v>
      </c>
      <c r="BV23" s="31">
        <v>247132.2</v>
      </c>
      <c r="BW23" s="31">
        <v>197594.67</v>
      </c>
      <c r="BX23" s="31">
        <v>191403.1</v>
      </c>
      <c r="BY23" s="31">
        <v>240723.7</v>
      </c>
      <c r="BZ23" s="40">
        <v>811857.83</v>
      </c>
      <c r="CA23" s="31">
        <v>214485.18</v>
      </c>
      <c r="CB23" s="31">
        <v>169273.02</v>
      </c>
      <c r="CC23" s="31">
        <v>175007.42</v>
      </c>
      <c r="CD23" s="31">
        <v>253092.21</v>
      </c>
      <c r="CE23" s="40">
        <v>814230.27</v>
      </c>
      <c r="CF23" s="31">
        <v>199456.25</v>
      </c>
      <c r="CG23" s="31">
        <v>182463.47</v>
      </c>
      <c r="CH23" s="31">
        <v>171421.81</v>
      </c>
      <c r="CI23" s="31">
        <v>260888.74</v>
      </c>
      <c r="CJ23" s="40">
        <v>752455.96</v>
      </c>
      <c r="CK23" s="35">
        <v>160398.35</v>
      </c>
      <c r="CL23" s="35">
        <v>164428.18</v>
      </c>
      <c r="CM23" s="35">
        <v>192395.14</v>
      </c>
      <c r="CN23" s="35">
        <v>235234.29</v>
      </c>
      <c r="CO23" s="41">
        <v>751467.38</v>
      </c>
      <c r="CP23" s="37">
        <v>144347.24</v>
      </c>
      <c r="CQ23" s="37">
        <v>147504.69</v>
      </c>
      <c r="CR23" s="37">
        <v>185640.2</v>
      </c>
      <c r="CS23" s="37">
        <v>273975.25</v>
      </c>
      <c r="CT23" s="41">
        <v>798467.88</v>
      </c>
      <c r="CU23" s="37">
        <v>140233.14000000001</v>
      </c>
      <c r="CV23" s="37">
        <v>217646.98</v>
      </c>
      <c r="CW23" s="37">
        <v>145244.14000000001</v>
      </c>
      <c r="CX23" s="37">
        <v>295343.62</v>
      </c>
      <c r="CY23" s="41">
        <v>838908.67</v>
      </c>
      <c r="CZ23" s="38">
        <v>216653.25</v>
      </c>
      <c r="DA23" s="37">
        <v>178016.6</v>
      </c>
      <c r="DB23" s="37">
        <v>178888.99</v>
      </c>
      <c r="DC23" s="37">
        <v>265349.83</v>
      </c>
      <c r="DD23" s="41">
        <v>875657.87</v>
      </c>
      <c r="DE23" s="37">
        <v>210862.3</v>
      </c>
      <c r="DF23" s="37">
        <v>197386.71</v>
      </c>
      <c r="DG23" s="37">
        <v>214737.52</v>
      </c>
      <c r="DH23" s="37">
        <v>252671.34</v>
      </c>
      <c r="DI23" s="41">
        <v>805327.01</v>
      </c>
      <c r="DJ23" s="37">
        <v>243661.47</v>
      </c>
      <c r="DK23" s="37">
        <v>176225.99</v>
      </c>
      <c r="DL23" s="37">
        <v>166524.21</v>
      </c>
      <c r="DM23" s="37">
        <v>218915.34</v>
      </c>
      <c r="DN23" s="41">
        <v>741510.73</v>
      </c>
      <c r="DO23" s="37">
        <v>182817.76</v>
      </c>
      <c r="DP23" s="37">
        <v>157054.97</v>
      </c>
      <c r="DQ23" s="37">
        <v>169625.82</v>
      </c>
      <c r="DR23" s="37">
        <v>232012.18</v>
      </c>
      <c r="DS23" s="41">
        <v>734696.24</v>
      </c>
      <c r="DT23" s="37">
        <v>181864.31</v>
      </c>
      <c r="DU23" s="37">
        <v>163016.47</v>
      </c>
      <c r="DV23" s="37">
        <v>155736.09</v>
      </c>
      <c r="DW23" s="37">
        <v>234079.37</v>
      </c>
      <c r="DX23" s="41">
        <v>745620.16</v>
      </c>
      <c r="DY23" s="37">
        <v>188064.7</v>
      </c>
      <c r="DZ23" s="37">
        <v>159948.47</v>
      </c>
      <c r="EA23" s="37">
        <v>147459.46</v>
      </c>
      <c r="EB23" s="37">
        <v>250147.53</v>
      </c>
      <c r="EC23" s="41">
        <v>672428.35</v>
      </c>
      <c r="ED23" s="37">
        <v>185945.78</v>
      </c>
      <c r="EE23" s="37">
        <v>150787.28</v>
      </c>
      <c r="EF23" s="37">
        <v>152929.16</v>
      </c>
      <c r="EG23" s="37">
        <v>182766.13</v>
      </c>
      <c r="EH23" s="41">
        <v>666808.55000000005</v>
      </c>
      <c r="EI23" s="37">
        <v>169132.66</v>
      </c>
      <c r="EJ23" s="37">
        <v>157778.13</v>
      </c>
      <c r="EK23" s="37">
        <v>123858.08</v>
      </c>
      <c r="EL23" s="37">
        <v>216039.67999999999</v>
      </c>
      <c r="EM23" s="41">
        <v>634086.54</v>
      </c>
      <c r="EN23" s="37">
        <v>195207.85</v>
      </c>
      <c r="EO23" s="37">
        <v>145594.79</v>
      </c>
      <c r="EP23" s="37">
        <v>122941.44</v>
      </c>
      <c r="EQ23" s="37">
        <v>170342.46</v>
      </c>
      <c r="ER23" s="41">
        <v>415437.95</v>
      </c>
      <c r="ES23" s="37">
        <v>179494.29</v>
      </c>
      <c r="ET23" s="37">
        <v>63851.78</v>
      </c>
      <c r="EU23" s="37">
        <v>62240.21</v>
      </c>
      <c r="EV23" s="37">
        <v>109851.67</v>
      </c>
      <c r="EW23" s="41">
        <v>352740.18</v>
      </c>
      <c r="EX23" s="37">
        <v>100047.54</v>
      </c>
      <c r="EY23" s="37">
        <v>99413.57</v>
      </c>
      <c r="EZ23" s="37">
        <v>61745.99</v>
      </c>
      <c r="FA23" s="37">
        <v>91533.08</v>
      </c>
      <c r="FB23" s="41">
        <v>310804.71999999997</v>
      </c>
      <c r="FC23" s="37">
        <v>83644.990000000005</v>
      </c>
      <c r="FD23" s="37">
        <v>72508.12</v>
      </c>
      <c r="FE23" s="37">
        <v>64097.31</v>
      </c>
      <c r="FF23" s="37">
        <v>90554.3</v>
      </c>
      <c r="FG23" s="41">
        <v>302059.63</v>
      </c>
      <c r="FH23" s="37">
        <v>103065.77</v>
      </c>
      <c r="FI23" s="37">
        <v>41897.160000000003</v>
      </c>
      <c r="FJ23" s="37">
        <v>66895.960000000006</v>
      </c>
      <c r="FK23" s="37">
        <v>90200.74</v>
      </c>
      <c r="FL23" s="41">
        <v>282122.03000000003</v>
      </c>
      <c r="FM23" s="37">
        <v>76124.98</v>
      </c>
      <c r="FN23" s="37">
        <v>61443.519999999997</v>
      </c>
      <c r="FO23" s="37">
        <v>62370.89</v>
      </c>
      <c r="FP23" s="37">
        <v>82182.64</v>
      </c>
      <c r="FQ23" s="41">
        <v>285448.2</v>
      </c>
      <c r="FR23" s="37">
        <v>71140.710000000006</v>
      </c>
      <c r="FS23" s="37">
        <v>60306.97</v>
      </c>
      <c r="FT23" s="37">
        <v>64233.01</v>
      </c>
      <c r="FU23" s="37">
        <v>89767.51</v>
      </c>
      <c r="FV23" s="41">
        <v>218589.87</v>
      </c>
      <c r="FW23" s="37">
        <v>83021.25</v>
      </c>
      <c r="FX23" s="37">
        <v>25777.49</v>
      </c>
      <c r="FY23" s="37">
        <v>48554.34</v>
      </c>
      <c r="FZ23" s="37">
        <v>61236.79</v>
      </c>
      <c r="GA23" s="41"/>
      <c r="GB23" s="37"/>
      <c r="GC23" s="37"/>
      <c r="GD23" s="37"/>
      <c r="GE23" s="37"/>
      <c r="GF23" s="41"/>
      <c r="GG23" s="37"/>
      <c r="GH23" s="37"/>
      <c r="GI23" s="37"/>
      <c r="GJ23" s="37"/>
      <c r="GK23" s="41"/>
      <c r="GL23" s="37"/>
      <c r="GM23" s="37"/>
      <c r="GN23" s="37"/>
      <c r="GO23" s="37"/>
      <c r="GP23" s="41"/>
      <c r="GQ23" s="37"/>
      <c r="GR23" s="31"/>
      <c r="GS23" s="31"/>
      <c r="GT23" s="31"/>
      <c r="GU23" s="39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23"/>
      <c r="HI23" s="23"/>
      <c r="HJ23" s="23"/>
      <c r="HK23" s="23"/>
      <c r="HL23" s="23"/>
      <c r="HM23" s="23"/>
      <c r="HN23" s="23"/>
      <c r="HO23" s="23"/>
    </row>
    <row r="24" spans="1:223" ht="15" x14ac:dyDescent="0.2">
      <c r="A24" s="1" t="s">
        <v>150</v>
      </c>
      <c r="B24" s="99">
        <v>39448</v>
      </c>
      <c r="C24" s="57">
        <f>SUM(D24:G24)</f>
        <v>52026.94</v>
      </c>
      <c r="D24" s="57">
        <v>11815.37</v>
      </c>
      <c r="E24" s="57">
        <v>13924.75</v>
      </c>
      <c r="F24" s="64">
        <v>13628.16</v>
      </c>
      <c r="G24" s="57">
        <v>12658.66</v>
      </c>
      <c r="H24" s="57">
        <f>SUM(I24:L24)</f>
        <v>42173.46</v>
      </c>
      <c r="I24" s="80">
        <v>6924.05</v>
      </c>
      <c r="J24" s="64">
        <v>9308.9500000000007</v>
      </c>
      <c r="K24" s="87">
        <v>16510.13</v>
      </c>
      <c r="L24" s="80">
        <v>9430.33</v>
      </c>
      <c r="M24" s="77">
        <f>SUM(N24:Q24)</f>
        <v>35910.210000000006</v>
      </c>
      <c r="N24" s="72">
        <v>8129.8</v>
      </c>
      <c r="O24" s="72">
        <v>13987.61</v>
      </c>
      <c r="P24" s="59">
        <v>1572.13</v>
      </c>
      <c r="Q24" s="59">
        <v>12220.670000000002</v>
      </c>
      <c r="R24" s="40">
        <f>SUM(S24:V24)</f>
        <v>41310.550000000003</v>
      </c>
      <c r="S24" s="31">
        <v>3740.3100000000004</v>
      </c>
      <c r="T24" s="57">
        <v>4810.38</v>
      </c>
      <c r="U24" s="57">
        <v>15428.42</v>
      </c>
      <c r="V24" s="59">
        <v>17331.439999999999</v>
      </c>
      <c r="W24" s="40">
        <f>SUM(X24:AA24)</f>
        <v>54797.189999999995</v>
      </c>
      <c r="X24" s="59">
        <v>14983.01</v>
      </c>
      <c r="Y24" s="59">
        <v>9808.0499999999993</v>
      </c>
      <c r="Z24" s="57">
        <v>15374.45</v>
      </c>
      <c r="AA24" s="57">
        <v>14631.68</v>
      </c>
      <c r="AB24" s="40">
        <f>SUM(AC24:AF24)</f>
        <v>57678.810000000005</v>
      </c>
      <c r="AC24" s="31">
        <v>11367.09</v>
      </c>
      <c r="AD24" s="31">
        <v>10435.6</v>
      </c>
      <c r="AE24" s="31">
        <v>12828.550000000003</v>
      </c>
      <c r="AF24" s="31">
        <v>23047.57</v>
      </c>
      <c r="AG24" s="40">
        <f>SUM(AH24:AK24)</f>
        <v>37253.72</v>
      </c>
      <c r="AH24" s="31">
        <v>5078.08</v>
      </c>
      <c r="AI24" s="31">
        <v>7486.2200000000012</v>
      </c>
      <c r="AJ24" s="31">
        <v>11427.5</v>
      </c>
      <c r="AK24" s="31">
        <v>13261.920000000002</v>
      </c>
      <c r="AL24" s="40">
        <f>SUM(AM24:AP24)</f>
        <v>39494.490000000005</v>
      </c>
      <c r="AM24" s="31">
        <v>10320.52</v>
      </c>
      <c r="AN24" s="31">
        <v>6818.5599999999995</v>
      </c>
      <c r="AO24" s="31">
        <v>9909.76</v>
      </c>
      <c r="AP24" s="31">
        <v>12445.65</v>
      </c>
      <c r="AQ24" s="40">
        <f>SUM(AR24:AU24)</f>
        <v>41641.74</v>
      </c>
      <c r="AR24" s="31">
        <v>11231.080000000002</v>
      </c>
      <c r="AS24" s="31">
        <v>6601.49</v>
      </c>
      <c r="AT24" s="31">
        <v>11392.57</v>
      </c>
      <c r="AU24" s="31">
        <v>12416.6</v>
      </c>
      <c r="AV24" s="40">
        <f>SUM(AW24:AZ24)</f>
        <v>28821.38</v>
      </c>
      <c r="AW24" s="31">
        <v>9411.36</v>
      </c>
      <c r="AX24" s="31">
        <v>4284.7700000000004</v>
      </c>
      <c r="AY24" s="31">
        <v>6788.32</v>
      </c>
      <c r="AZ24" s="31">
        <v>8336.93</v>
      </c>
      <c r="BA24" s="40">
        <f>SUM(BB24:BE24)</f>
        <v>26547.85</v>
      </c>
      <c r="BB24" s="31">
        <v>6542.97</v>
      </c>
      <c r="BC24" s="31">
        <v>4682.51</v>
      </c>
      <c r="BD24" s="31">
        <v>7435.4</v>
      </c>
      <c r="BE24" s="31">
        <v>7886.97</v>
      </c>
      <c r="BF24" s="40">
        <f>SUM(BG24:BJ24)</f>
        <v>23959.25</v>
      </c>
      <c r="BG24" s="31">
        <v>6448.26</v>
      </c>
      <c r="BH24" s="31">
        <v>3595.62</v>
      </c>
      <c r="BI24" s="31">
        <v>6383.65</v>
      </c>
      <c r="BJ24" s="31">
        <v>7531.72</v>
      </c>
      <c r="BK24" s="40">
        <f>SUM(BL24:BO24)</f>
        <v>11311.3</v>
      </c>
      <c r="BL24" s="31">
        <v>7028.35</v>
      </c>
      <c r="BM24" s="31">
        <v>4282.95</v>
      </c>
      <c r="BN24" s="31"/>
      <c r="BO24" s="31"/>
      <c r="BP24" s="40"/>
      <c r="BQ24" s="31"/>
      <c r="BR24" s="31"/>
      <c r="BS24" s="31"/>
      <c r="BT24" s="31"/>
      <c r="BU24" s="40"/>
      <c r="BV24" s="31"/>
      <c r="BW24" s="31"/>
      <c r="BX24" s="31"/>
      <c r="BY24" s="31"/>
      <c r="BZ24" s="40"/>
      <c r="CA24" s="31"/>
      <c r="CB24" s="31"/>
      <c r="CC24" s="31"/>
      <c r="CD24" s="31"/>
      <c r="CE24" s="40"/>
      <c r="CF24" s="31"/>
      <c r="CG24" s="31"/>
      <c r="CH24" s="31"/>
      <c r="CI24" s="31"/>
      <c r="CJ24" s="40"/>
      <c r="CK24" s="35"/>
      <c r="CL24" s="35"/>
      <c r="CM24" s="35"/>
      <c r="CN24" s="35"/>
      <c r="CO24" s="41"/>
      <c r="CP24" s="37"/>
      <c r="CQ24" s="37"/>
      <c r="CR24" s="37"/>
      <c r="CS24" s="37"/>
      <c r="CT24" s="41"/>
      <c r="CU24" s="37"/>
      <c r="CV24" s="37"/>
      <c r="CW24" s="37"/>
      <c r="CX24" s="37"/>
      <c r="CY24" s="41"/>
      <c r="CZ24" s="38"/>
      <c r="DA24" s="37"/>
      <c r="DB24" s="37"/>
      <c r="DC24" s="37"/>
      <c r="DD24" s="41"/>
      <c r="DE24" s="37"/>
      <c r="DF24" s="37"/>
      <c r="DG24" s="37"/>
      <c r="DH24" s="37"/>
      <c r="DI24" s="41"/>
      <c r="DJ24" s="37"/>
      <c r="DK24" s="37"/>
      <c r="DL24" s="37"/>
      <c r="DM24" s="37"/>
      <c r="DN24" s="41"/>
      <c r="DO24" s="37"/>
      <c r="DP24" s="37"/>
      <c r="DQ24" s="37"/>
      <c r="DR24" s="37"/>
      <c r="DS24" s="41"/>
      <c r="DT24" s="37"/>
      <c r="DU24" s="37"/>
      <c r="DV24" s="37"/>
      <c r="DW24" s="37"/>
      <c r="DX24" s="41"/>
      <c r="DY24" s="37"/>
      <c r="DZ24" s="37"/>
      <c r="EA24" s="37"/>
      <c r="EB24" s="37"/>
      <c r="EC24" s="41"/>
      <c r="ED24" s="37"/>
      <c r="EE24" s="37"/>
      <c r="EF24" s="37"/>
      <c r="EG24" s="37"/>
      <c r="EH24" s="41"/>
      <c r="EI24" s="37"/>
      <c r="EJ24" s="37"/>
      <c r="EK24" s="37"/>
      <c r="EL24" s="37"/>
      <c r="EM24" s="41"/>
      <c r="EN24" s="37"/>
      <c r="EO24" s="37"/>
      <c r="EP24" s="37"/>
      <c r="EQ24" s="37"/>
      <c r="ER24" s="41"/>
      <c r="ES24" s="37"/>
      <c r="ET24" s="37"/>
      <c r="EU24" s="37"/>
      <c r="EV24" s="37"/>
      <c r="EW24" s="41"/>
      <c r="EX24" s="37"/>
      <c r="EY24" s="37"/>
      <c r="EZ24" s="37"/>
      <c r="FA24" s="37"/>
      <c r="FB24" s="41"/>
      <c r="FC24" s="37"/>
      <c r="FD24" s="37"/>
      <c r="FE24" s="37"/>
      <c r="FF24" s="37"/>
      <c r="FG24" s="41"/>
      <c r="FH24" s="37"/>
      <c r="FI24" s="37"/>
      <c r="FJ24" s="37"/>
      <c r="FK24" s="37"/>
      <c r="FL24" s="41"/>
      <c r="FM24" s="37"/>
      <c r="FN24" s="37"/>
      <c r="FO24" s="37"/>
      <c r="FP24" s="37"/>
      <c r="FQ24" s="41"/>
      <c r="FR24" s="37"/>
      <c r="FS24" s="37"/>
      <c r="FT24" s="37"/>
      <c r="FU24" s="37"/>
      <c r="FV24" s="41"/>
      <c r="FW24" s="37"/>
      <c r="FX24" s="37"/>
      <c r="FY24" s="37"/>
      <c r="FZ24" s="37"/>
      <c r="GA24" s="41"/>
      <c r="GB24" s="37"/>
      <c r="GC24" s="37"/>
      <c r="GD24" s="37"/>
      <c r="GE24" s="37"/>
      <c r="GF24" s="41"/>
      <c r="GG24" s="37"/>
      <c r="GH24" s="37"/>
      <c r="GI24" s="37"/>
      <c r="GJ24" s="37"/>
      <c r="GK24" s="41"/>
      <c r="GL24" s="37"/>
      <c r="GM24" s="37"/>
      <c r="GN24" s="37"/>
      <c r="GO24" s="37"/>
      <c r="GP24" s="41"/>
      <c r="GQ24" s="37"/>
      <c r="GR24" s="31"/>
      <c r="GS24" s="31"/>
      <c r="GT24" s="31"/>
      <c r="GU24" s="39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23"/>
      <c r="HI24" s="23"/>
      <c r="HJ24" s="23"/>
      <c r="HK24" s="23"/>
      <c r="HL24" s="23"/>
      <c r="HM24" s="23"/>
      <c r="HN24" s="23"/>
      <c r="HO24" s="23"/>
    </row>
    <row r="25" spans="1:223" ht="14.25" x14ac:dyDescent="0.2">
      <c r="A25" s="1" t="s">
        <v>26</v>
      </c>
      <c r="B25" s="99">
        <v>32599</v>
      </c>
      <c r="C25" s="57">
        <f>SUM(D25:G25)</f>
        <v>1074.9900000000002</v>
      </c>
      <c r="D25" s="57">
        <v>54.95</v>
      </c>
      <c r="E25" s="57">
        <v>519.96</v>
      </c>
      <c r="F25" s="64">
        <v>202.58</v>
      </c>
      <c r="G25" s="57">
        <v>297.5</v>
      </c>
      <c r="H25" s="80">
        <f>SUM(I25:L25)</f>
        <v>0</v>
      </c>
      <c r="I25" s="80">
        <v>0</v>
      </c>
      <c r="J25" s="96">
        <v>0</v>
      </c>
      <c r="K25" s="80">
        <v>0</v>
      </c>
      <c r="L25" s="80">
        <v>0</v>
      </c>
      <c r="M25" s="77">
        <f>SUM(N25:Q25)</f>
        <v>0</v>
      </c>
      <c r="N25" s="31"/>
      <c r="O25" s="31"/>
      <c r="P25" s="31"/>
      <c r="Q25" s="31"/>
      <c r="R25" s="40"/>
      <c r="S25" s="31"/>
      <c r="T25" s="31"/>
      <c r="U25" s="31"/>
      <c r="V25" s="31"/>
      <c r="W25" s="40"/>
      <c r="X25" s="31"/>
      <c r="Y25" s="31"/>
      <c r="Z25" s="31"/>
      <c r="AA25" s="31"/>
      <c r="AB25" s="40"/>
      <c r="AC25" s="31"/>
      <c r="AD25" s="31"/>
      <c r="AE25" s="31"/>
      <c r="AF25" s="31"/>
      <c r="AG25" s="40"/>
      <c r="AH25" s="31"/>
      <c r="AI25" s="31"/>
      <c r="AJ25" s="31"/>
      <c r="AK25" s="31"/>
      <c r="AL25" s="40"/>
      <c r="AM25" s="31"/>
      <c r="AN25" s="31"/>
      <c r="AO25" s="31"/>
      <c r="AP25" s="31"/>
      <c r="AQ25" s="40"/>
      <c r="AR25" s="31"/>
      <c r="AS25" s="31"/>
      <c r="AT25" s="31"/>
      <c r="AU25" s="31"/>
      <c r="AV25" s="40"/>
      <c r="AW25" s="31"/>
      <c r="AX25" s="31"/>
      <c r="AY25" s="31"/>
      <c r="AZ25" s="31"/>
      <c r="BA25" s="40"/>
      <c r="BB25" s="31"/>
      <c r="BC25" s="31"/>
      <c r="BD25" s="31"/>
      <c r="BE25" s="31"/>
      <c r="BF25" s="40"/>
      <c r="BG25" s="31"/>
      <c r="BH25" s="31"/>
      <c r="BI25" s="31"/>
      <c r="BJ25" s="31"/>
      <c r="BK25" s="40"/>
      <c r="BL25" s="31"/>
      <c r="BM25" s="31"/>
      <c r="BN25" s="31"/>
      <c r="BO25" s="31"/>
      <c r="BP25" s="40"/>
      <c r="BQ25" s="31"/>
      <c r="BR25" s="31"/>
      <c r="BS25" s="31"/>
      <c r="BT25" s="31"/>
      <c r="BU25" s="40"/>
      <c r="BV25" s="31"/>
      <c r="BW25" s="31"/>
      <c r="BX25" s="31"/>
      <c r="BY25" s="31"/>
      <c r="BZ25" s="40"/>
      <c r="CA25" s="31"/>
      <c r="CB25" s="31"/>
      <c r="CC25" s="31"/>
      <c r="CD25" s="31"/>
      <c r="CE25" s="40"/>
      <c r="CF25" s="31"/>
      <c r="CG25" s="31"/>
      <c r="CH25" s="31"/>
      <c r="CI25" s="31"/>
      <c r="CJ25" s="40"/>
      <c r="CK25" s="35"/>
      <c r="CL25" s="35"/>
      <c r="CM25" s="35"/>
      <c r="CN25" s="35"/>
      <c r="CO25" s="41"/>
      <c r="CP25" s="37"/>
      <c r="CQ25" s="37"/>
      <c r="CR25" s="37"/>
      <c r="CS25" s="37"/>
      <c r="CT25" s="41"/>
      <c r="CU25" s="37"/>
      <c r="CV25" s="37"/>
      <c r="CW25" s="37"/>
      <c r="CX25" s="37"/>
      <c r="CY25" s="41"/>
      <c r="CZ25" s="38"/>
      <c r="DA25" s="37"/>
      <c r="DB25" s="37"/>
      <c r="DC25" s="37"/>
      <c r="DD25" s="41"/>
      <c r="DE25" s="37"/>
      <c r="DF25" s="37"/>
      <c r="DG25" s="37"/>
      <c r="DH25" s="37"/>
      <c r="DI25" s="41"/>
      <c r="DJ25" s="37">
        <v>0</v>
      </c>
      <c r="DK25" s="37">
        <v>0</v>
      </c>
      <c r="DL25" s="37">
        <v>0</v>
      </c>
      <c r="DM25" s="37">
        <v>14</v>
      </c>
      <c r="DN25" s="41"/>
      <c r="DO25" s="37"/>
      <c r="DP25" s="37"/>
      <c r="DQ25" s="37"/>
      <c r="DR25" s="37"/>
      <c r="DS25" s="41"/>
      <c r="DT25" s="37"/>
      <c r="DU25" s="37"/>
      <c r="DV25" s="37"/>
      <c r="DW25" s="37"/>
      <c r="DX25" s="41"/>
      <c r="DY25" s="37"/>
      <c r="DZ25" s="37"/>
      <c r="EA25" s="37"/>
      <c r="EB25" s="37"/>
      <c r="EC25" s="41"/>
      <c r="ED25" s="37"/>
      <c r="EE25" s="37"/>
      <c r="EF25" s="37"/>
      <c r="EG25" s="37"/>
      <c r="EH25" s="41"/>
      <c r="EI25" s="37"/>
      <c r="EJ25" s="37"/>
      <c r="EK25" s="37"/>
      <c r="EL25" s="37"/>
      <c r="EM25" s="41"/>
      <c r="EN25" s="37"/>
      <c r="EO25" s="37"/>
      <c r="EP25" s="37"/>
      <c r="EQ25" s="37"/>
      <c r="ER25" s="41"/>
      <c r="ES25" s="37"/>
      <c r="ET25" s="37"/>
      <c r="EU25" s="37"/>
      <c r="EV25" s="37"/>
      <c r="EW25" s="41"/>
      <c r="EX25" s="37">
        <v>0</v>
      </c>
      <c r="EY25" s="37">
        <v>0</v>
      </c>
      <c r="EZ25" s="37">
        <v>0</v>
      </c>
      <c r="FA25" s="37">
        <v>0</v>
      </c>
      <c r="FB25" s="41"/>
      <c r="FC25" s="37"/>
      <c r="FD25" s="37"/>
      <c r="FE25" s="37"/>
      <c r="FF25" s="37"/>
      <c r="FG25" s="41"/>
      <c r="FH25" s="37"/>
      <c r="FI25" s="37"/>
      <c r="FJ25" s="37"/>
      <c r="FK25" s="37"/>
      <c r="FL25" s="41"/>
      <c r="FM25" s="37"/>
      <c r="FN25" s="37"/>
      <c r="FO25" s="37"/>
      <c r="FP25" s="37"/>
      <c r="FQ25" s="41"/>
      <c r="FR25" s="37"/>
      <c r="FS25" s="37"/>
      <c r="FT25" s="37"/>
      <c r="FU25" s="37"/>
      <c r="FV25" s="41"/>
      <c r="FW25" s="37"/>
      <c r="FX25" s="37"/>
      <c r="FY25" s="37"/>
      <c r="FZ25" s="37"/>
      <c r="GA25" s="41"/>
      <c r="GB25" s="37"/>
      <c r="GC25" s="37"/>
      <c r="GD25" s="37"/>
      <c r="GE25" s="37"/>
      <c r="GF25" s="41"/>
      <c r="GG25" s="37"/>
      <c r="GH25" s="37"/>
      <c r="GI25" s="37"/>
      <c r="GJ25" s="37"/>
      <c r="GK25" s="41"/>
      <c r="GL25" s="37"/>
      <c r="GM25" s="37"/>
      <c r="GN25" s="37"/>
      <c r="GO25" s="37"/>
      <c r="GP25" s="41"/>
      <c r="GQ25" s="37"/>
      <c r="GR25" s="31"/>
      <c r="GS25" s="31"/>
      <c r="GT25" s="31"/>
      <c r="GU25" s="39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23"/>
      <c r="HI25" s="23"/>
      <c r="HJ25" s="23"/>
      <c r="HK25" s="23"/>
      <c r="HL25" s="23"/>
      <c r="HM25" s="23"/>
      <c r="HN25" s="23"/>
      <c r="HO25" s="23"/>
    </row>
    <row r="26" spans="1:223" ht="15" x14ac:dyDescent="0.2">
      <c r="A26" s="1" t="s">
        <v>6</v>
      </c>
      <c r="B26" s="99">
        <v>34700</v>
      </c>
      <c r="C26" s="57">
        <f>SUM(D26:G26)</f>
        <v>129966.06</v>
      </c>
      <c r="D26" s="57">
        <v>15451.17</v>
      </c>
      <c r="E26" s="57">
        <v>20992.51</v>
      </c>
      <c r="F26" s="64">
        <v>33744.97</v>
      </c>
      <c r="G26" s="57">
        <v>59777.41</v>
      </c>
      <c r="H26" s="57">
        <f>SUM(I26:L26)</f>
        <v>166067.38999999998</v>
      </c>
      <c r="I26" s="80">
        <v>44147.95</v>
      </c>
      <c r="J26" s="64">
        <v>28502.6</v>
      </c>
      <c r="K26" s="87">
        <v>34023.06</v>
      </c>
      <c r="L26" s="80">
        <v>59393.78</v>
      </c>
      <c r="M26" s="77">
        <f>SUM(N26:Q26)</f>
        <v>138431.59</v>
      </c>
      <c r="N26" s="72">
        <v>42693.19</v>
      </c>
      <c r="O26" s="72">
        <v>20361.91</v>
      </c>
      <c r="P26" s="59">
        <v>24248.28</v>
      </c>
      <c r="Q26" s="59">
        <v>51128.21</v>
      </c>
      <c r="R26" s="40">
        <f>SUM(S26:V26)</f>
        <v>156030.41999999998</v>
      </c>
      <c r="S26" s="31">
        <v>36898.049999999996</v>
      </c>
      <c r="T26" s="57">
        <v>19840.939999999999</v>
      </c>
      <c r="U26" s="57">
        <v>36841.42</v>
      </c>
      <c r="V26" s="59">
        <v>62450.01</v>
      </c>
      <c r="W26" s="40">
        <f>SUM(X26:AA26)</f>
        <v>145822.32</v>
      </c>
      <c r="X26" s="59">
        <v>38480.050000000003</v>
      </c>
      <c r="Y26" s="59">
        <v>21164.15</v>
      </c>
      <c r="Z26" s="57">
        <v>33063.730000000003</v>
      </c>
      <c r="AA26" s="57">
        <v>53114.39</v>
      </c>
      <c r="AB26" s="40">
        <f>SUM(AC26:AF26)</f>
        <v>151131.54</v>
      </c>
      <c r="AC26" s="31">
        <v>44287.11</v>
      </c>
      <c r="AD26" s="31">
        <v>20290.759999999998</v>
      </c>
      <c r="AE26" s="31">
        <v>27679.260000000002</v>
      </c>
      <c r="AF26" s="31">
        <v>58874.41</v>
      </c>
      <c r="AG26" s="40">
        <f>SUM(AH26:AK26)</f>
        <v>132741.91</v>
      </c>
      <c r="AH26" s="31">
        <v>41218.94</v>
      </c>
      <c r="AI26" s="31">
        <v>20907.600000000002</v>
      </c>
      <c r="AJ26" s="31">
        <v>27149.43</v>
      </c>
      <c r="AK26" s="31">
        <v>43465.94</v>
      </c>
      <c r="AL26" s="40">
        <f>SUM(AM26:AP26)</f>
        <v>138498.99</v>
      </c>
      <c r="AM26" s="31">
        <v>33483.800000000003</v>
      </c>
      <c r="AN26" s="31">
        <v>19051.829999999998</v>
      </c>
      <c r="AO26" s="31">
        <v>28635.53</v>
      </c>
      <c r="AP26" s="31">
        <v>57327.83</v>
      </c>
      <c r="AQ26" s="40">
        <f>SUM(AR26:AU26)</f>
        <v>130653.25</v>
      </c>
      <c r="AR26" s="31">
        <v>40886.79</v>
      </c>
      <c r="AS26" s="31">
        <v>21779.17</v>
      </c>
      <c r="AT26" s="31">
        <v>24744.93</v>
      </c>
      <c r="AU26" s="31">
        <v>43242.36</v>
      </c>
      <c r="AV26" s="40">
        <f>SUM(AW26:AZ26)</f>
        <v>122258.35999999999</v>
      </c>
      <c r="AW26" s="31">
        <v>29934.52</v>
      </c>
      <c r="AX26" s="31">
        <v>18376.54</v>
      </c>
      <c r="AY26" s="31">
        <v>23720.9</v>
      </c>
      <c r="AZ26" s="31">
        <v>50226.400000000001</v>
      </c>
      <c r="BA26" s="40">
        <f>SUM(BB26:BE26)</f>
        <v>107341.08</v>
      </c>
      <c r="BB26" s="31">
        <v>26012.07</v>
      </c>
      <c r="BC26" s="31">
        <v>20629.28</v>
      </c>
      <c r="BD26" s="31">
        <v>20287.54</v>
      </c>
      <c r="BE26" s="31">
        <v>40412.19</v>
      </c>
      <c r="BF26" s="40">
        <f>SUM(BG26:BJ26)</f>
        <v>123048.1</v>
      </c>
      <c r="BG26" s="31">
        <v>26285</v>
      </c>
      <c r="BH26" s="31">
        <v>20871.13</v>
      </c>
      <c r="BI26" s="31">
        <v>28372.75</v>
      </c>
      <c r="BJ26" s="31">
        <v>47519.22</v>
      </c>
      <c r="BK26" s="40">
        <f>SUM(BL26:BO26)</f>
        <v>128215.22</v>
      </c>
      <c r="BL26" s="31">
        <v>35562.519999999997</v>
      </c>
      <c r="BM26" s="31">
        <v>21821.52</v>
      </c>
      <c r="BN26" s="31">
        <v>27459.39</v>
      </c>
      <c r="BO26" s="31">
        <v>43371.79</v>
      </c>
      <c r="BP26" s="40">
        <f>SUM(BQ26:BT26)</f>
        <v>124687.5</v>
      </c>
      <c r="BQ26" s="31">
        <v>36889.019999999997</v>
      </c>
      <c r="BR26" s="31">
        <v>21414.400000000001</v>
      </c>
      <c r="BS26" s="31">
        <v>25585.49</v>
      </c>
      <c r="BT26" s="31">
        <v>40798.589999999997</v>
      </c>
      <c r="BU26" s="40">
        <f>SUM(BV26:BY26)</f>
        <v>127688.68</v>
      </c>
      <c r="BV26" s="31">
        <v>29260.63</v>
      </c>
      <c r="BW26" s="31">
        <v>23604.91</v>
      </c>
      <c r="BX26" s="31">
        <v>29385.02</v>
      </c>
      <c r="BY26" s="31">
        <v>45438.12</v>
      </c>
      <c r="BZ26" s="40">
        <v>116777.5</v>
      </c>
      <c r="CA26" s="31">
        <v>27337.8</v>
      </c>
      <c r="CB26" s="31">
        <v>24939.46</v>
      </c>
      <c r="CC26" s="31">
        <v>26184.55</v>
      </c>
      <c r="CD26" s="31">
        <v>38315.69</v>
      </c>
      <c r="CE26" s="40">
        <v>108565.94</v>
      </c>
      <c r="CF26" s="31">
        <v>29812.09</v>
      </c>
      <c r="CG26" s="31">
        <v>20365.939999999999</v>
      </c>
      <c r="CH26" s="31">
        <v>24282.16</v>
      </c>
      <c r="CI26" s="31">
        <v>34105.75</v>
      </c>
      <c r="CJ26" s="40">
        <v>87746.46</v>
      </c>
      <c r="CK26" s="35">
        <v>23266.11</v>
      </c>
      <c r="CL26" s="35">
        <v>19495.28</v>
      </c>
      <c r="CM26" s="35">
        <v>12663</v>
      </c>
      <c r="CN26" s="35">
        <v>32322.07</v>
      </c>
      <c r="CO26" s="41">
        <v>88322.7</v>
      </c>
      <c r="CP26" s="37">
        <v>25618.34</v>
      </c>
      <c r="CQ26" s="37">
        <v>13507.71</v>
      </c>
      <c r="CR26" s="37">
        <v>18269.3</v>
      </c>
      <c r="CS26" s="37">
        <v>30927.35</v>
      </c>
      <c r="CT26" s="41">
        <v>90976.76</v>
      </c>
      <c r="CU26" s="37">
        <v>23539.01</v>
      </c>
      <c r="CV26" s="37">
        <v>15603.3</v>
      </c>
      <c r="CW26" s="37">
        <v>20356.47</v>
      </c>
      <c r="CX26" s="37">
        <v>31477.98</v>
      </c>
      <c r="CY26" s="41">
        <v>102914.64</v>
      </c>
      <c r="CZ26" s="38">
        <v>27351.53</v>
      </c>
      <c r="DA26" s="37">
        <v>20152.580000000002</v>
      </c>
      <c r="DB26" s="37">
        <v>20462.900000000001</v>
      </c>
      <c r="DC26" s="37">
        <v>34947.629999999997</v>
      </c>
      <c r="DD26" s="41">
        <v>89908.32</v>
      </c>
      <c r="DE26" s="37">
        <v>26424.880000000001</v>
      </c>
      <c r="DF26" s="37">
        <v>17942.61</v>
      </c>
      <c r="DG26" s="37">
        <v>20719.560000000001</v>
      </c>
      <c r="DH26" s="37">
        <v>24821.27</v>
      </c>
      <c r="DI26" s="41">
        <v>59847.78</v>
      </c>
      <c r="DJ26" s="37">
        <v>17319.02</v>
      </c>
      <c r="DK26" s="37">
        <v>9806.56</v>
      </c>
      <c r="DL26" s="37">
        <v>11650.71</v>
      </c>
      <c r="DM26" s="37">
        <v>21071.49</v>
      </c>
      <c r="DN26" s="41">
        <v>61062.48</v>
      </c>
      <c r="DO26" s="37">
        <v>21202.23</v>
      </c>
      <c r="DP26" s="37">
        <v>10192.719999999999</v>
      </c>
      <c r="DQ26" s="37">
        <v>10684.15</v>
      </c>
      <c r="DR26" s="37">
        <v>18983.38</v>
      </c>
      <c r="DS26" s="41">
        <v>55018.18</v>
      </c>
      <c r="DT26" s="37">
        <v>14463.28</v>
      </c>
      <c r="DU26" s="37">
        <v>10622.28</v>
      </c>
      <c r="DV26" s="37">
        <v>11225.85</v>
      </c>
      <c r="DW26" s="37">
        <v>18706.77</v>
      </c>
      <c r="DX26" s="41">
        <v>19717.189999999999</v>
      </c>
      <c r="DY26" s="37">
        <v>12469.93</v>
      </c>
      <c r="DZ26" s="37">
        <v>7247.26</v>
      </c>
      <c r="EA26" s="37">
        <v>0</v>
      </c>
      <c r="EB26" s="37">
        <v>0</v>
      </c>
      <c r="EC26" s="41">
        <v>0</v>
      </c>
      <c r="ED26" s="37">
        <v>0</v>
      </c>
      <c r="EE26" s="37">
        <v>0</v>
      </c>
      <c r="EF26" s="37">
        <v>0</v>
      </c>
      <c r="EG26" s="37">
        <v>0</v>
      </c>
      <c r="EH26" s="41"/>
      <c r="EI26" s="37"/>
      <c r="EJ26" s="37"/>
      <c r="EK26" s="37"/>
      <c r="EL26" s="37"/>
      <c r="EM26" s="41"/>
      <c r="EN26" s="37"/>
      <c r="EO26" s="37"/>
      <c r="EP26" s="37"/>
      <c r="EQ26" s="37"/>
      <c r="ER26" s="41"/>
      <c r="ES26" s="37"/>
      <c r="ET26" s="37"/>
      <c r="EU26" s="37"/>
      <c r="EV26" s="37"/>
      <c r="EW26" s="41"/>
      <c r="EX26" s="37"/>
      <c r="EY26" s="37"/>
      <c r="EZ26" s="37"/>
      <c r="FA26" s="37"/>
      <c r="FB26" s="41"/>
      <c r="FC26" s="37"/>
      <c r="FD26" s="37"/>
      <c r="FE26" s="37"/>
      <c r="FF26" s="37"/>
      <c r="FG26" s="41"/>
      <c r="FH26" s="37"/>
      <c r="FI26" s="37"/>
      <c r="FJ26" s="37"/>
      <c r="FK26" s="37"/>
      <c r="FL26" s="41"/>
      <c r="FM26" s="37"/>
      <c r="FN26" s="37"/>
      <c r="FO26" s="37"/>
      <c r="FP26" s="37"/>
      <c r="FQ26" s="41"/>
      <c r="FR26" s="37"/>
      <c r="FS26" s="37"/>
      <c r="FT26" s="37"/>
      <c r="FU26" s="37"/>
      <c r="FV26" s="41"/>
      <c r="FW26" s="37"/>
      <c r="FX26" s="37"/>
      <c r="FY26" s="37"/>
      <c r="FZ26" s="37"/>
      <c r="GA26" s="41"/>
      <c r="GB26" s="37"/>
      <c r="GC26" s="37"/>
      <c r="GD26" s="37"/>
      <c r="GE26" s="37"/>
      <c r="GF26" s="41"/>
      <c r="GG26" s="37"/>
      <c r="GH26" s="37"/>
      <c r="GI26" s="37"/>
      <c r="GJ26" s="37"/>
      <c r="GK26" s="41"/>
      <c r="GL26" s="37"/>
      <c r="GM26" s="37"/>
      <c r="GN26" s="37"/>
      <c r="GO26" s="37"/>
      <c r="GP26" s="41"/>
      <c r="GQ26" s="37"/>
      <c r="GR26" s="31"/>
      <c r="GS26" s="31"/>
      <c r="GT26" s="31"/>
      <c r="GU26" s="39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23"/>
      <c r="HI26" s="23"/>
      <c r="HJ26" s="23"/>
      <c r="HK26" s="23"/>
      <c r="HL26" s="23"/>
      <c r="HM26" s="23"/>
      <c r="HN26" s="23"/>
      <c r="HO26" s="23"/>
    </row>
    <row r="27" spans="1:223" ht="15" x14ac:dyDescent="0.2">
      <c r="A27" s="1" t="s">
        <v>13</v>
      </c>
      <c r="B27" s="99">
        <v>30407</v>
      </c>
      <c r="C27" s="57">
        <f>SUM(D27:G27)</f>
        <v>742025.05999999994</v>
      </c>
      <c r="D27" s="57">
        <v>131185.25</v>
      </c>
      <c r="E27" s="57">
        <v>144641.21</v>
      </c>
      <c r="F27" s="64">
        <v>180305.3</v>
      </c>
      <c r="G27" s="57">
        <v>285893.3</v>
      </c>
      <c r="H27" s="57">
        <f>SUM(I27:L27)</f>
        <v>840262.85000000009</v>
      </c>
      <c r="I27" s="80">
        <v>217792.89</v>
      </c>
      <c r="J27" s="64">
        <v>182159.74</v>
      </c>
      <c r="K27" s="87">
        <v>177457.29</v>
      </c>
      <c r="L27" s="80">
        <v>262852.93</v>
      </c>
      <c r="M27" s="77">
        <f>SUM(N27:Q27)</f>
        <v>763591.45</v>
      </c>
      <c r="N27" s="72">
        <v>200910.8</v>
      </c>
      <c r="O27" s="72">
        <v>160604.92000000001</v>
      </c>
      <c r="P27" s="59">
        <v>161787.92000000001</v>
      </c>
      <c r="Q27" s="59">
        <v>240287.81</v>
      </c>
      <c r="R27" s="40">
        <f>SUM(S27:V27)</f>
        <v>877702.84000000008</v>
      </c>
      <c r="S27" s="31">
        <v>217588.90999999997</v>
      </c>
      <c r="T27" s="57">
        <v>194288.01</v>
      </c>
      <c r="U27" s="57">
        <v>191455.11</v>
      </c>
      <c r="V27" s="59">
        <v>274370.81</v>
      </c>
      <c r="W27" s="40">
        <f>SUM(X27:AA27)</f>
        <v>991878.93</v>
      </c>
      <c r="X27" s="59">
        <v>263969.09000000003</v>
      </c>
      <c r="Y27" s="59">
        <v>214457.11</v>
      </c>
      <c r="Z27" s="57">
        <v>203297.57</v>
      </c>
      <c r="AA27" s="57">
        <v>310155.16000000003</v>
      </c>
      <c r="AB27" s="40">
        <f>SUM(AC27:AF27)</f>
        <v>833740.03999999992</v>
      </c>
      <c r="AC27" s="31">
        <v>222490.8</v>
      </c>
      <c r="AD27" s="31">
        <v>185393.66999999998</v>
      </c>
      <c r="AE27" s="31">
        <v>176142.61</v>
      </c>
      <c r="AF27" s="31">
        <v>249712.96</v>
      </c>
      <c r="AG27" s="40">
        <f>SUM(AH27:AK27)</f>
        <v>806150.66</v>
      </c>
      <c r="AH27" s="31">
        <v>241263.46999999997</v>
      </c>
      <c r="AI27" s="31">
        <v>175281.4</v>
      </c>
      <c r="AJ27" s="31">
        <v>160639.15</v>
      </c>
      <c r="AK27" s="31">
        <v>228966.64</v>
      </c>
      <c r="AL27" s="40">
        <f>SUM(AM27:AP27)</f>
        <v>700882.84000000008</v>
      </c>
      <c r="AM27" s="31">
        <v>191689.12</v>
      </c>
      <c r="AN27" s="31">
        <v>138685.12</v>
      </c>
      <c r="AO27" s="31">
        <v>146552.63</v>
      </c>
      <c r="AP27" s="31">
        <v>223955.97000000003</v>
      </c>
      <c r="AQ27" s="40">
        <f>SUM(AR27:AU27)</f>
        <v>737052.26</v>
      </c>
      <c r="AR27" s="31">
        <v>201895.4</v>
      </c>
      <c r="AS27" s="31">
        <v>152571.93</v>
      </c>
      <c r="AT27" s="31">
        <v>153191.5</v>
      </c>
      <c r="AU27" s="31">
        <v>229393.43</v>
      </c>
      <c r="AV27" s="40">
        <f>SUM(AW27:AZ27)</f>
        <v>666127.35</v>
      </c>
      <c r="AW27" s="31">
        <v>181075.3</v>
      </c>
      <c r="AX27" s="31">
        <v>143973.54999999999</v>
      </c>
      <c r="AY27" s="31">
        <v>139261.43</v>
      </c>
      <c r="AZ27" s="31">
        <v>201817.07</v>
      </c>
      <c r="BA27" s="40">
        <f>SUM(BB27:BE27)</f>
        <v>598231.34</v>
      </c>
      <c r="BB27" s="31">
        <v>164792.18</v>
      </c>
      <c r="BC27" s="31">
        <v>129288.39</v>
      </c>
      <c r="BD27" s="31">
        <v>112409.15</v>
      </c>
      <c r="BE27" s="31">
        <v>191741.62</v>
      </c>
      <c r="BF27" s="40">
        <f>SUM(BG27:BJ27)</f>
        <v>632740.22</v>
      </c>
      <c r="BG27" s="31">
        <v>162464.68</v>
      </c>
      <c r="BH27" s="31">
        <v>121147.81</v>
      </c>
      <c r="BI27" s="31">
        <v>137195.59</v>
      </c>
      <c r="BJ27" s="31">
        <v>211932.14</v>
      </c>
      <c r="BK27" s="40">
        <f>SUM(BL27:BO27)</f>
        <v>663899.87999999989</v>
      </c>
      <c r="BL27" s="31">
        <v>169135.61</v>
      </c>
      <c r="BM27" s="31">
        <v>127881.67</v>
      </c>
      <c r="BN27" s="31">
        <v>144813.41</v>
      </c>
      <c r="BO27" s="31">
        <v>222069.19</v>
      </c>
      <c r="BP27" s="40">
        <f>SUM(BQ27:BT27)</f>
        <v>499838.99</v>
      </c>
      <c r="BQ27" s="31">
        <v>127883.7</v>
      </c>
      <c r="BR27" s="31">
        <v>116426.73</v>
      </c>
      <c r="BS27" s="31">
        <v>99332.66</v>
      </c>
      <c r="BT27" s="31">
        <v>156195.9</v>
      </c>
      <c r="BU27" s="40">
        <f>SUM(BV27:BY27)</f>
        <v>404494.64999999997</v>
      </c>
      <c r="BV27" s="31">
        <v>152402.18</v>
      </c>
      <c r="BW27" s="31">
        <v>45983.42</v>
      </c>
      <c r="BX27" s="31">
        <v>118356.07</v>
      </c>
      <c r="BY27" s="31">
        <v>87752.98</v>
      </c>
      <c r="BZ27" s="40">
        <v>335144.95</v>
      </c>
      <c r="CA27" s="31">
        <v>93508.1</v>
      </c>
      <c r="CB27" s="31">
        <v>66944.22</v>
      </c>
      <c r="CC27" s="31">
        <v>71584.59</v>
      </c>
      <c r="CD27" s="31">
        <v>103108.04</v>
      </c>
      <c r="CE27" s="40">
        <v>352668.75</v>
      </c>
      <c r="CF27" s="31">
        <v>92406.09</v>
      </c>
      <c r="CG27" s="31">
        <v>69249.320000000007</v>
      </c>
      <c r="CH27" s="31">
        <v>84829.99</v>
      </c>
      <c r="CI27" s="31">
        <v>106183.35</v>
      </c>
      <c r="CJ27" s="40">
        <v>341364.42</v>
      </c>
      <c r="CK27" s="35">
        <v>97499.57</v>
      </c>
      <c r="CL27" s="35">
        <v>63803.74</v>
      </c>
      <c r="CM27" s="35">
        <v>71043.28</v>
      </c>
      <c r="CN27" s="35">
        <v>109017.83</v>
      </c>
      <c r="CO27" s="41">
        <v>373400.07</v>
      </c>
      <c r="CP27" s="37">
        <v>131523.41</v>
      </c>
      <c r="CQ27" s="37">
        <v>66908.600000000006</v>
      </c>
      <c r="CR27" s="37">
        <v>74573.100000000006</v>
      </c>
      <c r="CS27" s="37">
        <v>100394.96</v>
      </c>
      <c r="CT27" s="41">
        <v>333304.19</v>
      </c>
      <c r="CU27" s="37">
        <v>92224.47</v>
      </c>
      <c r="CV27" s="37">
        <v>66239.12</v>
      </c>
      <c r="CW27" s="37">
        <v>67691.570000000007</v>
      </c>
      <c r="CX27" s="37">
        <v>107149.03</v>
      </c>
      <c r="CY27" s="41">
        <v>346384.94</v>
      </c>
      <c r="CZ27" s="38">
        <v>92522.61</v>
      </c>
      <c r="DA27" s="37">
        <v>65951.48</v>
      </c>
      <c r="DB27" s="37">
        <v>71816.55</v>
      </c>
      <c r="DC27" s="37">
        <v>116094.3</v>
      </c>
      <c r="DD27" s="41">
        <v>323925.15999999997</v>
      </c>
      <c r="DE27" s="37">
        <v>81739.839999999997</v>
      </c>
      <c r="DF27" s="37">
        <v>64716.74</v>
      </c>
      <c r="DG27" s="37">
        <v>67840.490000000005</v>
      </c>
      <c r="DH27" s="37">
        <v>109628.09</v>
      </c>
      <c r="DI27" s="41">
        <v>342316.41</v>
      </c>
      <c r="DJ27" s="37">
        <v>97349.99</v>
      </c>
      <c r="DK27" s="37">
        <v>72339.23</v>
      </c>
      <c r="DL27" s="37">
        <v>69469.25</v>
      </c>
      <c r="DM27" s="37">
        <v>103157.94</v>
      </c>
      <c r="DN27" s="41">
        <v>323660.83</v>
      </c>
      <c r="DO27" s="37">
        <v>86737.44</v>
      </c>
      <c r="DP27" s="37">
        <v>66648.86</v>
      </c>
      <c r="DQ27" s="37">
        <v>71981.06</v>
      </c>
      <c r="DR27" s="37">
        <v>98293.47</v>
      </c>
      <c r="DS27" s="41">
        <v>339521.24</v>
      </c>
      <c r="DT27" s="37">
        <v>98567.28</v>
      </c>
      <c r="DU27" s="37">
        <v>74205.919999999998</v>
      </c>
      <c r="DV27" s="37">
        <v>71344.59</v>
      </c>
      <c r="DW27" s="37">
        <v>95403.45</v>
      </c>
      <c r="DX27" s="41">
        <v>286516.23</v>
      </c>
      <c r="DY27" s="37">
        <v>78469.64</v>
      </c>
      <c r="DZ27" s="37">
        <v>55537.49</v>
      </c>
      <c r="EA27" s="37">
        <v>63880.73</v>
      </c>
      <c r="EB27" s="37">
        <v>88628.37</v>
      </c>
      <c r="EC27" s="41">
        <v>236356.01</v>
      </c>
      <c r="ED27" s="37">
        <v>79593.38</v>
      </c>
      <c r="EE27" s="37">
        <v>56761.63</v>
      </c>
      <c r="EF27" s="37">
        <v>44223.87</v>
      </c>
      <c r="EG27" s="37">
        <v>55777.13</v>
      </c>
      <c r="EH27" s="41">
        <v>176359.35</v>
      </c>
      <c r="EI27" s="37">
        <v>46638.2</v>
      </c>
      <c r="EJ27" s="37">
        <v>36942.449999999997</v>
      </c>
      <c r="EK27" s="37">
        <v>36439.730000000003</v>
      </c>
      <c r="EL27" s="37">
        <v>56338.97</v>
      </c>
      <c r="EM27" s="41">
        <v>179150.43</v>
      </c>
      <c r="EN27" s="37">
        <v>42642.44</v>
      </c>
      <c r="EO27" s="37">
        <v>38845.699999999997</v>
      </c>
      <c r="EP27" s="37">
        <v>39623.9</v>
      </c>
      <c r="EQ27" s="37">
        <v>58038.39</v>
      </c>
      <c r="ER27" s="41">
        <v>160071.06</v>
      </c>
      <c r="ES27" s="37">
        <v>51152.53</v>
      </c>
      <c r="ET27" s="37">
        <v>35295.230000000003</v>
      </c>
      <c r="EU27" s="37">
        <v>36301.14</v>
      </c>
      <c r="EV27" s="37">
        <v>37322.160000000003</v>
      </c>
      <c r="EW27" s="41">
        <v>176652.39</v>
      </c>
      <c r="EX27" s="37">
        <v>46808.95</v>
      </c>
      <c r="EY27" s="37">
        <v>35565.129999999997</v>
      </c>
      <c r="EZ27" s="37">
        <v>38581.29</v>
      </c>
      <c r="FA27" s="37">
        <v>55697.02</v>
      </c>
      <c r="FB27" s="41">
        <v>168552.16</v>
      </c>
      <c r="FC27" s="37">
        <v>45955.75</v>
      </c>
      <c r="FD27" s="37">
        <v>34645.68</v>
      </c>
      <c r="FE27" s="37">
        <v>36975.629999999997</v>
      </c>
      <c r="FF27" s="37">
        <v>50975.1</v>
      </c>
      <c r="FG27" s="41">
        <v>165107.10999999999</v>
      </c>
      <c r="FH27" s="37">
        <v>57579.33</v>
      </c>
      <c r="FI27" s="37">
        <v>22120.799999999999</v>
      </c>
      <c r="FJ27" s="37">
        <v>54042.34</v>
      </c>
      <c r="FK27" s="37">
        <v>31364.639999999999</v>
      </c>
      <c r="FL27" s="41">
        <v>147656.87</v>
      </c>
      <c r="FM27" s="37">
        <v>40103</v>
      </c>
      <c r="FN27" s="37">
        <v>30187.53</v>
      </c>
      <c r="FO27" s="37">
        <v>32895.49</v>
      </c>
      <c r="FP27" s="37">
        <v>44470.85</v>
      </c>
      <c r="FQ27" s="41">
        <v>160823.13</v>
      </c>
      <c r="FR27" s="37">
        <v>39900.76</v>
      </c>
      <c r="FS27" s="37">
        <v>46186.32</v>
      </c>
      <c r="FT27" s="37">
        <v>18941.96</v>
      </c>
      <c r="FU27" s="37">
        <v>55794.09</v>
      </c>
      <c r="FV27" s="41">
        <v>131276.19</v>
      </c>
      <c r="FW27" s="37">
        <v>23554.14</v>
      </c>
      <c r="FX27" s="37">
        <v>31462.89</v>
      </c>
      <c r="FY27" s="37">
        <v>31710.75</v>
      </c>
      <c r="FZ27" s="37">
        <v>44548.41</v>
      </c>
      <c r="GA27" s="41">
        <v>133305.1</v>
      </c>
      <c r="GB27" s="37">
        <v>37194.370000000003</v>
      </c>
      <c r="GC27" s="37">
        <v>42918.61</v>
      </c>
      <c r="GD27" s="37">
        <v>18148.75</v>
      </c>
      <c r="GE27" s="37">
        <v>35043.370000000003</v>
      </c>
      <c r="GF27" s="41">
        <v>35083.769999999997</v>
      </c>
      <c r="GG27" s="37">
        <v>35083.769999999997</v>
      </c>
      <c r="GH27" s="37"/>
      <c r="GI27" s="37"/>
      <c r="GJ27" s="37"/>
      <c r="GK27" s="41"/>
      <c r="GL27" s="37"/>
      <c r="GM27" s="37"/>
      <c r="GN27" s="37"/>
      <c r="GO27" s="37"/>
      <c r="GP27" s="41"/>
      <c r="GQ27" s="37"/>
      <c r="GR27" s="31"/>
      <c r="GS27" s="31"/>
      <c r="GT27" s="31"/>
      <c r="GU27" s="39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23"/>
      <c r="HI27" s="23"/>
      <c r="HJ27" s="23"/>
      <c r="HK27" s="23"/>
      <c r="HL27" s="23"/>
      <c r="HM27" s="23"/>
      <c r="HN27" s="23"/>
      <c r="HO27" s="23"/>
    </row>
    <row r="28" spans="1:223" ht="14.25" x14ac:dyDescent="0.2">
      <c r="A28" s="1" t="s">
        <v>133</v>
      </c>
      <c r="B28" s="99">
        <v>38718</v>
      </c>
      <c r="C28" s="57">
        <f>SUM(D28:G28)</f>
        <v>175.91</v>
      </c>
      <c r="D28" s="80">
        <v>0</v>
      </c>
      <c r="E28" s="80">
        <v>0</v>
      </c>
      <c r="F28" s="64">
        <v>175.91</v>
      </c>
      <c r="G28" s="80">
        <v>0</v>
      </c>
      <c r="H28" s="57">
        <f>SUM(I28:L28)</f>
        <v>423.42999999999995</v>
      </c>
      <c r="I28" s="80">
        <v>133</v>
      </c>
      <c r="J28" s="64">
        <v>182.42</v>
      </c>
      <c r="K28" s="80">
        <v>0</v>
      </c>
      <c r="L28" s="80">
        <v>108.01</v>
      </c>
      <c r="M28" s="77">
        <f>SUM(N28:Q28)</f>
        <v>374.92</v>
      </c>
      <c r="N28" s="72">
        <v>65.239999999999995</v>
      </c>
      <c r="O28" s="31">
        <v>0</v>
      </c>
      <c r="P28" s="59">
        <v>115.5</v>
      </c>
      <c r="Q28" s="59">
        <v>194.18</v>
      </c>
      <c r="R28" s="40">
        <f>SUM(S28:V28)</f>
        <v>118.58</v>
      </c>
      <c r="S28" s="31">
        <v>0</v>
      </c>
      <c r="T28" s="31">
        <v>0</v>
      </c>
      <c r="U28" s="57">
        <v>25.34</v>
      </c>
      <c r="V28" s="59">
        <v>93.24</v>
      </c>
      <c r="W28" s="40">
        <f>SUM(X28:AA28)</f>
        <v>290.85000000000002</v>
      </c>
      <c r="X28" s="59">
        <v>54.6</v>
      </c>
      <c r="Y28" s="59">
        <v>54.04</v>
      </c>
      <c r="Z28" s="57">
        <v>34.369999999999997</v>
      </c>
      <c r="AA28" s="57">
        <v>147.84</v>
      </c>
      <c r="AB28" s="40">
        <f>SUM(AC28:AF28)</f>
        <v>430.43</v>
      </c>
      <c r="AC28" s="31">
        <v>117.53</v>
      </c>
      <c r="AD28" s="31">
        <v>4.41</v>
      </c>
      <c r="AE28" s="31">
        <v>95.97</v>
      </c>
      <c r="AF28" s="31">
        <v>212.52</v>
      </c>
      <c r="AG28" s="40">
        <f>SUM(AH28:AK28)</f>
        <v>0</v>
      </c>
      <c r="AH28" s="31">
        <v>0</v>
      </c>
      <c r="AI28" s="31">
        <v>0</v>
      </c>
      <c r="AJ28" s="31">
        <v>0</v>
      </c>
      <c r="AK28" s="31">
        <v>0</v>
      </c>
      <c r="AL28" s="40">
        <f>SUM(AM28:AP28)</f>
        <v>0</v>
      </c>
      <c r="AM28" s="31">
        <v>0</v>
      </c>
      <c r="AN28" s="31">
        <v>0</v>
      </c>
      <c r="AO28" s="31">
        <v>0</v>
      </c>
      <c r="AP28" s="31">
        <v>0</v>
      </c>
      <c r="AQ28" s="40">
        <f>SUM(AR28:AU28)</f>
        <v>0</v>
      </c>
      <c r="AR28" s="31">
        <v>0</v>
      </c>
      <c r="AS28" s="31">
        <v>0</v>
      </c>
      <c r="AT28" s="31">
        <v>0</v>
      </c>
      <c r="AU28" s="31">
        <v>0</v>
      </c>
      <c r="AV28" s="40">
        <f>SUM(AW28:AZ28)</f>
        <v>0</v>
      </c>
      <c r="AW28" s="31">
        <v>0</v>
      </c>
      <c r="AX28" s="31">
        <v>0</v>
      </c>
      <c r="AY28" s="31">
        <v>0</v>
      </c>
      <c r="AZ28" s="31">
        <v>0</v>
      </c>
      <c r="BA28" s="40">
        <f>SUM(BB28:BE28)</f>
        <v>0</v>
      </c>
      <c r="BB28" s="31">
        <v>0</v>
      </c>
      <c r="BC28" s="31">
        <v>0</v>
      </c>
      <c r="BD28" s="31">
        <v>0</v>
      </c>
      <c r="BE28" s="31">
        <v>0</v>
      </c>
      <c r="BF28" s="40">
        <f>SUM(BG28:BJ28)</f>
        <v>0</v>
      </c>
      <c r="BG28" s="31">
        <v>0</v>
      </c>
      <c r="BH28" s="31">
        <v>0</v>
      </c>
      <c r="BI28" s="31">
        <v>0</v>
      </c>
      <c r="BJ28" s="31">
        <v>0</v>
      </c>
      <c r="BK28" s="40">
        <f>SUM(BL28:BO28)</f>
        <v>0</v>
      </c>
      <c r="BL28" s="31">
        <v>0</v>
      </c>
      <c r="BM28" s="31">
        <v>0</v>
      </c>
      <c r="BN28" s="31">
        <v>0</v>
      </c>
      <c r="BO28" s="31">
        <v>0</v>
      </c>
      <c r="BP28" s="40">
        <f>SUM(BQ28:BT28)</f>
        <v>7</v>
      </c>
      <c r="BQ28" s="31">
        <v>3.5</v>
      </c>
      <c r="BR28" s="31">
        <v>0</v>
      </c>
      <c r="BS28" s="31">
        <v>3.5</v>
      </c>
      <c r="BT28" s="31">
        <v>0</v>
      </c>
      <c r="BU28" s="40"/>
      <c r="BV28" s="31"/>
      <c r="BW28" s="31"/>
      <c r="BX28" s="31"/>
      <c r="BY28" s="31"/>
      <c r="BZ28" s="40"/>
      <c r="CA28" s="31"/>
      <c r="CB28" s="31"/>
      <c r="CC28" s="31"/>
      <c r="CD28" s="31"/>
      <c r="CE28" s="40">
        <v>0</v>
      </c>
      <c r="CF28" s="31"/>
      <c r="CG28" s="31"/>
      <c r="CH28" s="31"/>
      <c r="CI28" s="31"/>
      <c r="CJ28" s="40">
        <v>0</v>
      </c>
      <c r="CK28" s="35"/>
      <c r="CL28" s="35"/>
      <c r="CM28" s="35"/>
      <c r="CN28" s="35"/>
      <c r="CO28" s="41"/>
      <c r="CP28" s="37"/>
      <c r="CQ28" s="37"/>
      <c r="CR28" s="37"/>
      <c r="CS28" s="37"/>
      <c r="CT28" s="41"/>
      <c r="CU28" s="37"/>
      <c r="CV28" s="37"/>
      <c r="CW28" s="37"/>
      <c r="CX28" s="37"/>
      <c r="CY28" s="41"/>
      <c r="CZ28" s="38"/>
      <c r="DA28" s="37"/>
      <c r="DB28" s="37"/>
      <c r="DC28" s="37"/>
      <c r="DD28" s="41"/>
      <c r="DE28" s="37"/>
      <c r="DF28" s="37"/>
      <c r="DG28" s="37"/>
      <c r="DH28" s="37"/>
      <c r="DI28" s="41"/>
      <c r="DJ28" s="37"/>
      <c r="DK28" s="37"/>
      <c r="DL28" s="37"/>
      <c r="DM28" s="37"/>
      <c r="DN28" s="41"/>
      <c r="DO28" s="37"/>
      <c r="DP28" s="37"/>
      <c r="DQ28" s="37"/>
      <c r="DR28" s="37"/>
      <c r="DS28" s="41"/>
      <c r="DT28" s="37"/>
      <c r="DU28" s="37"/>
      <c r="DV28" s="37"/>
      <c r="DW28" s="37"/>
      <c r="DX28" s="41"/>
      <c r="DY28" s="37"/>
      <c r="DZ28" s="37"/>
      <c r="EA28" s="37"/>
      <c r="EB28" s="37"/>
      <c r="EC28" s="41"/>
      <c r="ED28" s="37"/>
      <c r="EE28" s="37"/>
      <c r="EF28" s="37"/>
      <c r="EG28" s="37"/>
      <c r="EH28" s="41"/>
      <c r="EI28" s="37"/>
      <c r="EJ28" s="37"/>
      <c r="EK28" s="37"/>
      <c r="EL28" s="37"/>
      <c r="EM28" s="41"/>
      <c r="EN28" s="37"/>
      <c r="EO28" s="37"/>
      <c r="EP28" s="37"/>
      <c r="EQ28" s="37"/>
      <c r="ER28" s="41"/>
      <c r="ES28" s="37"/>
      <c r="ET28" s="37"/>
      <c r="EU28" s="37"/>
      <c r="EV28" s="37"/>
      <c r="EW28" s="41"/>
      <c r="EX28" s="37"/>
      <c r="EY28" s="37"/>
      <c r="EZ28" s="37"/>
      <c r="FA28" s="37"/>
      <c r="FB28" s="41"/>
      <c r="FC28" s="37"/>
      <c r="FD28" s="37"/>
      <c r="FE28" s="37"/>
      <c r="FF28" s="37"/>
      <c r="FG28" s="41"/>
      <c r="FH28" s="37"/>
      <c r="FI28" s="37"/>
      <c r="FJ28" s="37"/>
      <c r="FK28" s="37"/>
      <c r="FL28" s="41"/>
      <c r="FM28" s="37"/>
      <c r="FN28" s="37"/>
      <c r="FO28" s="37"/>
      <c r="FP28" s="37"/>
      <c r="FQ28" s="41"/>
      <c r="FR28" s="37"/>
      <c r="FS28" s="37"/>
      <c r="FT28" s="37"/>
      <c r="FU28" s="37"/>
      <c r="FV28" s="41"/>
      <c r="FW28" s="37"/>
      <c r="FX28" s="37"/>
      <c r="FY28" s="37"/>
      <c r="FZ28" s="37"/>
      <c r="GA28" s="41"/>
      <c r="GB28" s="37"/>
      <c r="GC28" s="37"/>
      <c r="GD28" s="37"/>
      <c r="GE28" s="37"/>
      <c r="GF28" s="41"/>
      <c r="GG28" s="37"/>
      <c r="GH28" s="37"/>
      <c r="GI28" s="37"/>
      <c r="GJ28" s="37"/>
      <c r="GK28" s="41"/>
      <c r="GL28" s="37"/>
      <c r="GM28" s="37"/>
      <c r="GN28" s="37"/>
      <c r="GO28" s="37"/>
      <c r="GP28" s="41"/>
      <c r="GQ28" s="37"/>
      <c r="GR28" s="31"/>
      <c r="GS28" s="31"/>
      <c r="GT28" s="31"/>
      <c r="GU28" s="39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23"/>
      <c r="HI28" s="23"/>
      <c r="HJ28" s="23"/>
      <c r="HK28" s="23"/>
      <c r="HL28" s="23"/>
      <c r="HM28" s="23"/>
      <c r="HN28" s="23"/>
      <c r="HO28" s="23"/>
    </row>
    <row r="29" spans="1:223" ht="14.25" x14ac:dyDescent="0.2">
      <c r="A29" s="1" t="s">
        <v>122</v>
      </c>
      <c r="B29" s="99">
        <v>38078</v>
      </c>
      <c r="C29" s="57">
        <f>SUM(D29:G29)</f>
        <v>8.4</v>
      </c>
      <c r="D29" s="80">
        <v>0</v>
      </c>
      <c r="E29" s="80">
        <v>0</v>
      </c>
      <c r="F29" s="80">
        <v>0</v>
      </c>
      <c r="G29" s="57">
        <v>8.4</v>
      </c>
      <c r="H29" s="80">
        <f>SUM(I29:L29)</f>
        <v>0</v>
      </c>
      <c r="I29" s="80">
        <v>0</v>
      </c>
      <c r="J29" s="96">
        <v>0</v>
      </c>
      <c r="K29" s="80">
        <v>0</v>
      </c>
      <c r="L29" s="80">
        <v>0</v>
      </c>
      <c r="M29" s="77">
        <f>SUM(N29:Q29)</f>
        <v>0</v>
      </c>
      <c r="N29" s="72"/>
      <c r="O29" s="31"/>
      <c r="P29" s="31"/>
      <c r="Q29" s="31"/>
      <c r="R29" s="40"/>
      <c r="S29" s="31"/>
      <c r="T29" s="31"/>
      <c r="U29" s="31"/>
      <c r="V29" s="31"/>
      <c r="W29" s="40"/>
      <c r="X29" s="31"/>
      <c r="Y29" s="31"/>
      <c r="Z29" s="31"/>
      <c r="AA29" s="31"/>
      <c r="AB29" s="40"/>
      <c r="AC29" s="31"/>
      <c r="AD29" s="31"/>
      <c r="AE29" s="31"/>
      <c r="AF29" s="31"/>
      <c r="AG29" s="40"/>
      <c r="AH29" s="31"/>
      <c r="AI29" s="31"/>
      <c r="AJ29" s="31"/>
      <c r="AK29" s="31"/>
      <c r="AL29" s="40"/>
      <c r="AM29" s="31"/>
      <c r="AN29" s="31"/>
      <c r="AO29" s="31"/>
      <c r="AP29" s="31"/>
      <c r="AQ29" s="40"/>
      <c r="AR29" s="31"/>
      <c r="AS29" s="31"/>
      <c r="AT29" s="31"/>
      <c r="AU29" s="31"/>
      <c r="AV29" s="40"/>
      <c r="AW29" s="31"/>
      <c r="AX29" s="31"/>
      <c r="AY29" s="31"/>
      <c r="AZ29" s="31"/>
      <c r="BA29" s="40"/>
      <c r="BB29" s="31"/>
      <c r="BC29" s="31"/>
      <c r="BD29" s="31"/>
      <c r="BE29" s="31"/>
      <c r="BF29" s="40"/>
      <c r="BG29" s="31"/>
      <c r="BH29" s="31"/>
      <c r="BI29" s="31"/>
      <c r="BJ29" s="31"/>
      <c r="BK29" s="40"/>
      <c r="BL29" s="31"/>
      <c r="BM29" s="31"/>
      <c r="BN29" s="31"/>
      <c r="BO29" s="31"/>
      <c r="BP29" s="40"/>
      <c r="BQ29" s="31"/>
      <c r="BR29" s="31"/>
      <c r="BS29" s="31"/>
      <c r="BT29" s="31"/>
      <c r="BU29" s="40"/>
      <c r="BV29" s="31"/>
      <c r="BW29" s="31"/>
      <c r="BX29" s="31"/>
      <c r="BY29" s="31"/>
      <c r="BZ29" s="40"/>
      <c r="CA29" s="31"/>
      <c r="CB29" s="31"/>
      <c r="CC29" s="31"/>
      <c r="CD29" s="31"/>
      <c r="CE29" s="40"/>
      <c r="CF29" s="31">
        <v>0</v>
      </c>
      <c r="CG29" s="31">
        <v>0</v>
      </c>
      <c r="CH29" s="31">
        <v>0</v>
      </c>
      <c r="CI29" s="31">
        <v>0</v>
      </c>
      <c r="CJ29" s="40"/>
      <c r="CK29" s="35"/>
      <c r="CL29" s="35"/>
      <c r="CM29" s="35"/>
      <c r="CN29" s="35"/>
      <c r="CO29" s="41"/>
      <c r="CP29" s="37"/>
      <c r="CQ29" s="37"/>
      <c r="CR29" s="37"/>
      <c r="CS29" s="37"/>
      <c r="CT29" s="41"/>
      <c r="CU29" s="37"/>
      <c r="CV29" s="37"/>
      <c r="CW29" s="37"/>
      <c r="CX29" s="37"/>
      <c r="CY29" s="41"/>
      <c r="CZ29" s="38"/>
      <c r="DA29" s="37"/>
      <c r="DB29" s="37"/>
      <c r="DC29" s="37"/>
      <c r="DD29" s="41"/>
      <c r="DE29" s="37"/>
      <c r="DF29" s="37"/>
      <c r="DG29" s="37"/>
      <c r="DH29" s="37"/>
      <c r="DI29" s="41"/>
      <c r="DJ29" s="37"/>
      <c r="DK29" s="37"/>
      <c r="DL29" s="37"/>
      <c r="DM29" s="37"/>
      <c r="DN29" s="41"/>
      <c r="DO29" s="37"/>
      <c r="DP29" s="37"/>
      <c r="DQ29" s="37"/>
      <c r="DR29" s="37"/>
      <c r="DS29" s="41"/>
      <c r="DT29" s="37"/>
      <c r="DU29" s="37"/>
      <c r="DV29" s="37"/>
      <c r="DW29" s="37"/>
      <c r="DX29" s="41"/>
      <c r="DY29" s="37"/>
      <c r="DZ29" s="37"/>
      <c r="EA29" s="37"/>
      <c r="EB29" s="37"/>
      <c r="EC29" s="41"/>
      <c r="ED29" s="37"/>
      <c r="EE29" s="37"/>
      <c r="EF29" s="37"/>
      <c r="EG29" s="37"/>
      <c r="EH29" s="41"/>
      <c r="EI29" s="37"/>
      <c r="EJ29" s="37"/>
      <c r="EK29" s="37"/>
      <c r="EL29" s="37"/>
      <c r="EM29" s="41"/>
      <c r="EN29" s="37"/>
      <c r="EO29" s="37"/>
      <c r="EP29" s="37"/>
      <c r="EQ29" s="37"/>
      <c r="ER29" s="41"/>
      <c r="ES29" s="37"/>
      <c r="ET29" s="37"/>
      <c r="EU29" s="37"/>
      <c r="EV29" s="37"/>
      <c r="EW29" s="41"/>
      <c r="EX29" s="37"/>
      <c r="EY29" s="37"/>
      <c r="EZ29" s="37"/>
      <c r="FA29" s="37"/>
      <c r="FB29" s="41"/>
      <c r="FC29" s="37"/>
      <c r="FD29" s="37"/>
      <c r="FE29" s="37"/>
      <c r="FF29" s="37"/>
      <c r="FG29" s="41"/>
      <c r="FH29" s="37"/>
      <c r="FI29" s="37"/>
      <c r="FJ29" s="37"/>
      <c r="FK29" s="37"/>
      <c r="FL29" s="41"/>
      <c r="FM29" s="37"/>
      <c r="FN29" s="37"/>
      <c r="FO29" s="37"/>
      <c r="FP29" s="37"/>
      <c r="FQ29" s="41"/>
      <c r="FR29" s="37"/>
      <c r="FS29" s="37"/>
      <c r="FT29" s="37"/>
      <c r="FU29" s="37"/>
      <c r="FV29" s="41"/>
      <c r="FW29" s="37"/>
      <c r="FX29" s="37"/>
      <c r="FY29" s="37"/>
      <c r="FZ29" s="37"/>
      <c r="GA29" s="41"/>
      <c r="GB29" s="37"/>
      <c r="GC29" s="37"/>
      <c r="GD29" s="37"/>
      <c r="GE29" s="37"/>
      <c r="GF29" s="41"/>
      <c r="GG29" s="37"/>
      <c r="GH29" s="37"/>
      <c r="GI29" s="37"/>
      <c r="GJ29" s="37"/>
      <c r="GK29" s="41"/>
      <c r="GL29" s="37"/>
      <c r="GM29" s="37"/>
      <c r="GN29" s="37"/>
      <c r="GO29" s="37"/>
      <c r="GP29" s="41"/>
      <c r="GQ29" s="37"/>
      <c r="GR29" s="31"/>
      <c r="GS29" s="31"/>
      <c r="GT29" s="31"/>
      <c r="GU29" s="39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23"/>
      <c r="HI29" s="23"/>
      <c r="HJ29" s="23"/>
      <c r="HK29" s="23"/>
      <c r="HL29" s="23"/>
      <c r="HM29" s="23"/>
      <c r="HN29" s="23"/>
      <c r="HO29" s="23"/>
    </row>
    <row r="30" spans="1:223" ht="15" x14ac:dyDescent="0.2">
      <c r="A30" s="1" t="s">
        <v>151</v>
      </c>
      <c r="B30" s="99">
        <v>39448</v>
      </c>
      <c r="C30" s="57">
        <f>SUM(D30:G30)</f>
        <v>200212.39</v>
      </c>
      <c r="D30" s="57">
        <v>58579.92</v>
      </c>
      <c r="E30" s="57">
        <v>13044.64</v>
      </c>
      <c r="F30" s="64">
        <v>54457.48</v>
      </c>
      <c r="G30" s="57">
        <v>74130.350000000006</v>
      </c>
      <c r="H30" s="57">
        <f>SUM(I30:L30)</f>
        <v>221015.69</v>
      </c>
      <c r="I30" s="80">
        <v>70595.14</v>
      </c>
      <c r="J30" s="64">
        <v>32098.78</v>
      </c>
      <c r="K30" s="87">
        <v>55930.63</v>
      </c>
      <c r="L30" s="80">
        <v>62391.14</v>
      </c>
      <c r="M30" s="77">
        <f>SUM(N30:Q30)</f>
        <v>264338.55000000005</v>
      </c>
      <c r="N30" s="72">
        <v>56878.57</v>
      </c>
      <c r="O30" s="72">
        <v>42928.76</v>
      </c>
      <c r="P30" s="59">
        <v>64315.93</v>
      </c>
      <c r="Q30" s="59">
        <v>100215.29000000001</v>
      </c>
      <c r="R30" s="40">
        <f>SUM(S30:V30)</f>
        <v>224228.33999999997</v>
      </c>
      <c r="S30" s="31">
        <v>39839.17</v>
      </c>
      <c r="T30" s="57">
        <v>42350.35</v>
      </c>
      <c r="U30" s="57">
        <v>61211.71</v>
      </c>
      <c r="V30" s="59">
        <v>80827.11</v>
      </c>
      <c r="W30" s="40">
        <f>SUM(X30:AA30)</f>
        <v>247396.1</v>
      </c>
      <c r="X30" s="59">
        <v>64467.83</v>
      </c>
      <c r="Y30" s="59">
        <v>53071.13</v>
      </c>
      <c r="Z30" s="57">
        <v>51237.06</v>
      </c>
      <c r="AA30" s="57">
        <v>78620.080000000016</v>
      </c>
      <c r="AB30" s="40">
        <f>SUM(AC30:AF30)</f>
        <v>243037.83000000002</v>
      </c>
      <c r="AC30" s="31">
        <v>76344.100000000006</v>
      </c>
      <c r="AD30" s="31">
        <v>40704.300000000003</v>
      </c>
      <c r="AE30" s="31">
        <v>63797.579999999994</v>
      </c>
      <c r="AF30" s="31">
        <v>62191.849999999991</v>
      </c>
      <c r="AG30" s="40">
        <f>SUM(AH30:AK30)</f>
        <v>221214.28</v>
      </c>
      <c r="AH30" s="31">
        <v>54167.33</v>
      </c>
      <c r="AI30" s="31">
        <v>41300.35</v>
      </c>
      <c r="AJ30" s="31">
        <v>52620.259999999995</v>
      </c>
      <c r="AK30" s="31">
        <v>73126.34</v>
      </c>
      <c r="AL30" s="40">
        <f>SUM(AM30:AP30)</f>
        <v>224280.7</v>
      </c>
      <c r="AM30" s="31">
        <v>59662.680000000008</v>
      </c>
      <c r="AN30" s="31">
        <v>34011.530000000006</v>
      </c>
      <c r="AO30" s="31">
        <v>48134.869999999995</v>
      </c>
      <c r="AP30" s="31">
        <v>82471.619999999981</v>
      </c>
      <c r="AQ30" s="40">
        <f>SUM(AR30:AU30)</f>
        <v>220571.4</v>
      </c>
      <c r="AR30" s="31">
        <v>52748.990000000005</v>
      </c>
      <c r="AS30" s="31">
        <v>38152.870000000003</v>
      </c>
      <c r="AT30" s="31">
        <v>56949.2</v>
      </c>
      <c r="AU30" s="31">
        <v>72720.34</v>
      </c>
      <c r="AV30" s="40">
        <f>SUM(AW30:AZ30)</f>
        <v>210750.96000000002</v>
      </c>
      <c r="AW30" s="31">
        <v>58976.75</v>
      </c>
      <c r="AX30" s="31">
        <v>33792.01</v>
      </c>
      <c r="AY30" s="31">
        <v>50082.83</v>
      </c>
      <c r="AZ30" s="31">
        <v>67899.37</v>
      </c>
      <c r="BA30" s="40">
        <f>SUM(BB30:BE30)</f>
        <v>217255.64</v>
      </c>
      <c r="BB30" s="31">
        <v>61137.65</v>
      </c>
      <c r="BC30" s="31">
        <v>48931.33</v>
      </c>
      <c r="BD30" s="31">
        <v>49321.65</v>
      </c>
      <c r="BE30" s="31">
        <v>57865.01</v>
      </c>
      <c r="BF30" s="40">
        <f>SUM(BG30:BJ30)</f>
        <v>196155.68</v>
      </c>
      <c r="BG30" s="31">
        <v>48289.99</v>
      </c>
      <c r="BH30" s="31">
        <v>39419.03</v>
      </c>
      <c r="BI30" s="31">
        <v>49538.37</v>
      </c>
      <c r="BJ30" s="31">
        <v>58908.29</v>
      </c>
      <c r="BK30" s="40">
        <f>SUM(BL30:BO30)</f>
        <v>86903.739999999991</v>
      </c>
      <c r="BL30" s="31">
        <v>47239.71</v>
      </c>
      <c r="BM30" s="31">
        <v>39664.03</v>
      </c>
      <c r="BN30" s="31"/>
      <c r="BO30" s="31"/>
      <c r="BP30" s="40"/>
      <c r="BQ30" s="31"/>
      <c r="BR30" s="31"/>
      <c r="BS30" s="31"/>
      <c r="BT30" s="31"/>
      <c r="BU30" s="40"/>
      <c r="BV30" s="31"/>
      <c r="BW30" s="31"/>
      <c r="BX30" s="31"/>
      <c r="BY30" s="31"/>
      <c r="BZ30" s="40"/>
      <c r="CA30" s="31"/>
      <c r="CB30" s="31"/>
      <c r="CC30" s="31"/>
      <c r="CD30" s="31"/>
      <c r="CE30" s="40"/>
      <c r="CF30" s="31"/>
      <c r="CG30" s="31"/>
      <c r="CH30" s="31"/>
      <c r="CI30" s="31"/>
      <c r="CJ30" s="40"/>
      <c r="CK30" s="35"/>
      <c r="CL30" s="35"/>
      <c r="CM30" s="35"/>
      <c r="CN30" s="35"/>
      <c r="CO30" s="41"/>
      <c r="CP30" s="37"/>
      <c r="CQ30" s="37"/>
      <c r="CR30" s="37"/>
      <c r="CS30" s="37"/>
      <c r="CT30" s="41"/>
      <c r="CU30" s="37"/>
      <c r="CV30" s="37"/>
      <c r="CW30" s="37"/>
      <c r="CX30" s="37"/>
      <c r="CY30" s="41"/>
      <c r="CZ30" s="38"/>
      <c r="DA30" s="37"/>
      <c r="DB30" s="37"/>
      <c r="DC30" s="37"/>
      <c r="DD30" s="41"/>
      <c r="DE30" s="37"/>
      <c r="DF30" s="37"/>
      <c r="DG30" s="37"/>
      <c r="DH30" s="37"/>
      <c r="DI30" s="41"/>
      <c r="DJ30" s="37"/>
      <c r="DK30" s="37"/>
      <c r="DL30" s="37"/>
      <c r="DM30" s="37"/>
      <c r="DN30" s="41"/>
      <c r="DO30" s="37"/>
      <c r="DP30" s="37"/>
      <c r="DQ30" s="37"/>
      <c r="DR30" s="37"/>
      <c r="DS30" s="41"/>
      <c r="DT30" s="37"/>
      <c r="DU30" s="37"/>
      <c r="DV30" s="37"/>
      <c r="DW30" s="37"/>
      <c r="DX30" s="41"/>
      <c r="DY30" s="37"/>
      <c r="DZ30" s="37"/>
      <c r="EA30" s="37"/>
      <c r="EB30" s="37"/>
      <c r="EC30" s="41"/>
      <c r="ED30" s="37"/>
      <c r="EE30" s="37"/>
      <c r="EF30" s="37"/>
      <c r="EG30" s="37"/>
      <c r="EH30" s="41"/>
      <c r="EI30" s="37"/>
      <c r="EJ30" s="37"/>
      <c r="EK30" s="37"/>
      <c r="EL30" s="37"/>
      <c r="EM30" s="41"/>
      <c r="EN30" s="37"/>
      <c r="EO30" s="37"/>
      <c r="EP30" s="37"/>
      <c r="EQ30" s="37"/>
      <c r="ER30" s="41"/>
      <c r="ES30" s="37"/>
      <c r="ET30" s="37"/>
      <c r="EU30" s="37"/>
      <c r="EV30" s="37"/>
      <c r="EW30" s="41"/>
      <c r="EX30" s="37"/>
      <c r="EY30" s="37"/>
      <c r="EZ30" s="37"/>
      <c r="FA30" s="37"/>
      <c r="FB30" s="41"/>
      <c r="FC30" s="37"/>
      <c r="FD30" s="37"/>
      <c r="FE30" s="37"/>
      <c r="FF30" s="37"/>
      <c r="FG30" s="41"/>
      <c r="FH30" s="37"/>
      <c r="FI30" s="37"/>
      <c r="FJ30" s="37"/>
      <c r="FK30" s="37"/>
      <c r="FL30" s="41"/>
      <c r="FM30" s="37"/>
      <c r="FN30" s="37"/>
      <c r="FO30" s="37"/>
      <c r="FP30" s="37"/>
      <c r="FQ30" s="41"/>
      <c r="FR30" s="37"/>
      <c r="FS30" s="37"/>
      <c r="FT30" s="37"/>
      <c r="FU30" s="37"/>
      <c r="FV30" s="41"/>
      <c r="FW30" s="37"/>
      <c r="FX30" s="37"/>
      <c r="FY30" s="37"/>
      <c r="FZ30" s="37"/>
      <c r="GA30" s="41"/>
      <c r="GB30" s="37"/>
      <c r="GC30" s="37"/>
      <c r="GD30" s="37"/>
      <c r="GE30" s="37"/>
      <c r="GF30" s="41"/>
      <c r="GG30" s="37"/>
      <c r="GH30" s="37"/>
      <c r="GI30" s="37"/>
      <c r="GJ30" s="37"/>
      <c r="GK30" s="41"/>
      <c r="GL30" s="37"/>
      <c r="GM30" s="37"/>
      <c r="GN30" s="37"/>
      <c r="GO30" s="37"/>
      <c r="GP30" s="41"/>
      <c r="GQ30" s="37"/>
      <c r="GR30" s="31"/>
      <c r="GS30" s="31"/>
      <c r="GT30" s="31"/>
      <c r="GU30" s="39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23"/>
      <c r="HI30" s="23"/>
      <c r="HJ30" s="23"/>
      <c r="HK30" s="23"/>
      <c r="HL30" s="23"/>
      <c r="HM30" s="23"/>
      <c r="HN30" s="23"/>
      <c r="HO30" s="23"/>
    </row>
    <row r="31" spans="1:223" ht="15" x14ac:dyDescent="0.2">
      <c r="A31" s="1" t="s">
        <v>27</v>
      </c>
      <c r="B31" s="99">
        <v>35704</v>
      </c>
      <c r="C31" s="57">
        <f>SUM(D31:G31)</f>
        <v>481179.16000000003</v>
      </c>
      <c r="D31" s="57">
        <v>51559.13</v>
      </c>
      <c r="E31" s="57">
        <v>93481.57</v>
      </c>
      <c r="F31" s="64">
        <v>139887.57999999999</v>
      </c>
      <c r="G31" s="57">
        <v>196250.88</v>
      </c>
      <c r="H31" s="57">
        <f>SUM(I31:L31)</f>
        <v>735261.06</v>
      </c>
      <c r="I31" s="80">
        <v>250050.85</v>
      </c>
      <c r="J31" s="64">
        <v>188510.56</v>
      </c>
      <c r="K31" s="87">
        <v>138807.26</v>
      </c>
      <c r="L31" s="80">
        <v>157892.39000000001</v>
      </c>
      <c r="M31" s="77">
        <f>SUM(N31:Q31)</f>
        <v>669318.56000000006</v>
      </c>
      <c r="N31" s="72">
        <v>209348.37</v>
      </c>
      <c r="O31" s="72">
        <v>133881.42000000001</v>
      </c>
      <c r="P31" s="59">
        <v>134610.21</v>
      </c>
      <c r="Q31" s="59">
        <v>191478.56</v>
      </c>
      <c r="R31" s="40">
        <f>SUM(S31:V31)</f>
        <v>565796.63</v>
      </c>
      <c r="S31" s="31">
        <v>204945.58</v>
      </c>
      <c r="T31" s="57">
        <v>117014.24</v>
      </c>
      <c r="U31" s="57">
        <v>97196.82</v>
      </c>
      <c r="V31" s="59">
        <v>146639.99</v>
      </c>
      <c r="W31" s="40">
        <f>SUM(X31:AA31)</f>
        <v>382020.03</v>
      </c>
      <c r="X31" s="59">
        <v>156926.91</v>
      </c>
      <c r="Y31" s="59">
        <v>96225.57</v>
      </c>
      <c r="Z31" s="57">
        <v>39708.69</v>
      </c>
      <c r="AA31" s="57">
        <v>89158.86</v>
      </c>
      <c r="AB31" s="40">
        <f>SUM(AC31:AF31)</f>
        <v>381417.82</v>
      </c>
      <c r="AC31" s="31">
        <v>123737.46</v>
      </c>
      <c r="AD31" s="31">
        <v>84573.23</v>
      </c>
      <c r="AE31" s="31">
        <v>72977.38</v>
      </c>
      <c r="AF31" s="31">
        <v>100129.75</v>
      </c>
      <c r="AG31" s="40">
        <f>SUM(AH31:AK31)</f>
        <v>399448.98</v>
      </c>
      <c r="AH31" s="31">
        <v>120369.26999999999</v>
      </c>
      <c r="AI31" s="31">
        <v>79809.8</v>
      </c>
      <c r="AJ31" s="31">
        <v>83921.11</v>
      </c>
      <c r="AK31" s="31">
        <v>115348.8</v>
      </c>
      <c r="AL31" s="40">
        <f>SUM(AM31:AP31)</f>
        <v>464572.36000000004</v>
      </c>
      <c r="AM31" s="31">
        <v>144379.62</v>
      </c>
      <c r="AN31" s="31">
        <v>110821.75999999999</v>
      </c>
      <c r="AO31" s="31">
        <v>89677.140000000014</v>
      </c>
      <c r="AP31" s="31">
        <v>119693.84000000001</v>
      </c>
      <c r="AQ31" s="40">
        <f>SUM(AR31:AU31)</f>
        <v>434533.47</v>
      </c>
      <c r="AR31" s="31">
        <v>142296.28</v>
      </c>
      <c r="AS31" s="31">
        <v>79273.179999999993</v>
      </c>
      <c r="AT31" s="31">
        <v>90094.27</v>
      </c>
      <c r="AU31" s="31">
        <v>122869.74</v>
      </c>
      <c r="AV31" s="40">
        <f>SUM(AW31:AZ31)</f>
        <v>448458.29</v>
      </c>
      <c r="AW31" s="31">
        <v>127941.94</v>
      </c>
      <c r="AX31" s="31">
        <v>99530.97</v>
      </c>
      <c r="AY31" s="31">
        <v>121170.07</v>
      </c>
      <c r="AZ31" s="31">
        <v>99815.31</v>
      </c>
      <c r="BA31" s="40">
        <f>SUM(BB31:BE31)</f>
        <v>376653.82999999996</v>
      </c>
      <c r="BB31" s="31">
        <v>114126.39</v>
      </c>
      <c r="BC31" s="31">
        <v>94957.87</v>
      </c>
      <c r="BD31" s="31">
        <v>73184.72</v>
      </c>
      <c r="BE31" s="31">
        <v>94384.85</v>
      </c>
      <c r="BF31" s="40">
        <f>SUM(BG31:BJ31)</f>
        <v>466302.66</v>
      </c>
      <c r="BG31" s="31">
        <v>109838.96</v>
      </c>
      <c r="BH31" s="31">
        <v>115933.3</v>
      </c>
      <c r="BI31" s="31">
        <v>94622.34</v>
      </c>
      <c r="BJ31" s="31">
        <v>145908.06</v>
      </c>
      <c r="BK31" s="40">
        <f>SUM(BL31:BO31)</f>
        <v>508482.54</v>
      </c>
      <c r="BL31" s="31">
        <v>147056.76</v>
      </c>
      <c r="BM31" s="31">
        <v>118848.84</v>
      </c>
      <c r="BN31" s="31">
        <v>105698.76</v>
      </c>
      <c r="BO31" s="31">
        <v>136878.18</v>
      </c>
      <c r="BP31" s="40">
        <f>SUM(BQ31:BT31)</f>
        <v>498133.14</v>
      </c>
      <c r="BQ31" s="31">
        <v>141437.34</v>
      </c>
      <c r="BR31" s="31">
        <v>118668.54</v>
      </c>
      <c r="BS31" s="31">
        <v>101989.68</v>
      </c>
      <c r="BT31" s="31">
        <v>136037.57999999999</v>
      </c>
      <c r="BU31" s="40">
        <f>SUM(BV31:BY31)</f>
        <v>351378.72</v>
      </c>
      <c r="BV31" s="31">
        <v>155167.07999999999</v>
      </c>
      <c r="BW31" s="31">
        <v>85286.399999999994</v>
      </c>
      <c r="BX31" s="31">
        <v>48798.36</v>
      </c>
      <c r="BY31" s="31">
        <v>62126.879999999997</v>
      </c>
      <c r="BZ31" s="40">
        <v>290394.84000000003</v>
      </c>
      <c r="CA31" s="31">
        <v>92228.76</v>
      </c>
      <c r="CB31" s="31">
        <v>69629.7</v>
      </c>
      <c r="CC31" s="31">
        <v>56156.46</v>
      </c>
      <c r="CD31" s="31">
        <v>72379.92</v>
      </c>
      <c r="CE31" s="40">
        <v>204162.66</v>
      </c>
      <c r="CF31" s="31">
        <v>57115.8</v>
      </c>
      <c r="CG31" s="31">
        <v>46919.58</v>
      </c>
      <c r="CH31" s="31">
        <v>59895.18</v>
      </c>
      <c r="CI31" s="31">
        <v>40232.1</v>
      </c>
      <c r="CJ31" s="40">
        <v>189343.12</v>
      </c>
      <c r="CK31" s="35">
        <v>52228.44</v>
      </c>
      <c r="CL31" s="35">
        <v>41514.42</v>
      </c>
      <c r="CM31" s="35">
        <v>41344.080000000002</v>
      </c>
      <c r="CN31" s="35">
        <v>54256.18</v>
      </c>
      <c r="CO31" s="41">
        <v>199434.07</v>
      </c>
      <c r="CP31" s="37">
        <v>56287.92</v>
      </c>
      <c r="CQ31" s="37">
        <v>43118.26</v>
      </c>
      <c r="CR31" s="37">
        <v>43224.04</v>
      </c>
      <c r="CS31" s="37">
        <v>56803.85</v>
      </c>
      <c r="CT31" s="41">
        <v>210957.53</v>
      </c>
      <c r="CU31" s="37">
        <v>72070.66</v>
      </c>
      <c r="CV31" s="37">
        <v>45195.54</v>
      </c>
      <c r="CW31" s="37">
        <v>26966.37</v>
      </c>
      <c r="CX31" s="37">
        <v>66724.960000000006</v>
      </c>
      <c r="CY31" s="41">
        <v>160800.57</v>
      </c>
      <c r="CZ31" s="38">
        <v>33234.36</v>
      </c>
      <c r="DA31" s="37">
        <v>35230</v>
      </c>
      <c r="DB31" s="37">
        <v>72764.31</v>
      </c>
      <c r="DC31" s="37">
        <v>19571.900000000001</v>
      </c>
      <c r="DD31" s="41">
        <v>50698.47</v>
      </c>
      <c r="DE31" s="37">
        <v>0</v>
      </c>
      <c r="DF31" s="37">
        <v>16866.03</v>
      </c>
      <c r="DG31" s="37">
        <v>15292.55</v>
      </c>
      <c r="DH31" s="37">
        <v>18539.89</v>
      </c>
      <c r="DI31" s="41">
        <v>38740.769999999997</v>
      </c>
      <c r="DJ31" s="37">
        <v>16091.71</v>
      </c>
      <c r="DK31" s="37">
        <v>13489.04</v>
      </c>
      <c r="DL31" s="37">
        <v>9160.02</v>
      </c>
      <c r="DM31" s="37">
        <v>0</v>
      </c>
      <c r="DN31" s="41"/>
      <c r="DO31" s="37"/>
      <c r="DP31" s="37"/>
      <c r="DQ31" s="37"/>
      <c r="DR31" s="37"/>
      <c r="DS31" s="41"/>
      <c r="DT31" s="37"/>
      <c r="DU31" s="37"/>
      <c r="DV31" s="37"/>
      <c r="DW31" s="37"/>
      <c r="DX31" s="41"/>
      <c r="DY31" s="37"/>
      <c r="DZ31" s="37"/>
      <c r="EA31" s="37"/>
      <c r="EB31" s="37"/>
      <c r="EC31" s="41"/>
      <c r="ED31" s="37"/>
      <c r="EE31" s="37"/>
      <c r="EF31" s="37"/>
      <c r="EG31" s="37"/>
      <c r="EH31" s="41"/>
      <c r="EI31" s="37"/>
      <c r="EJ31" s="37"/>
      <c r="EK31" s="37"/>
      <c r="EL31" s="37"/>
      <c r="EM31" s="41"/>
      <c r="EN31" s="37"/>
      <c r="EO31" s="37"/>
      <c r="EP31" s="37"/>
      <c r="EQ31" s="37"/>
      <c r="ER31" s="41"/>
      <c r="ES31" s="37"/>
      <c r="ET31" s="37"/>
      <c r="EU31" s="37"/>
      <c r="EV31" s="37"/>
      <c r="EW31" s="41"/>
      <c r="EX31" s="37"/>
      <c r="EY31" s="37"/>
      <c r="EZ31" s="37"/>
      <c r="FA31" s="37"/>
      <c r="FB31" s="41"/>
      <c r="FC31" s="37"/>
      <c r="FD31" s="37"/>
      <c r="FE31" s="37"/>
      <c r="FF31" s="37"/>
      <c r="FG31" s="41"/>
      <c r="FH31" s="37"/>
      <c r="FI31" s="37"/>
      <c r="FJ31" s="37"/>
      <c r="FK31" s="37"/>
      <c r="FL31" s="41"/>
      <c r="FM31" s="37"/>
      <c r="FN31" s="37"/>
      <c r="FO31" s="37"/>
      <c r="FP31" s="37"/>
      <c r="FQ31" s="41"/>
      <c r="FR31" s="37"/>
      <c r="FS31" s="37"/>
      <c r="FT31" s="37"/>
      <c r="FU31" s="37"/>
      <c r="FV31" s="41"/>
      <c r="FW31" s="37"/>
      <c r="FX31" s="37"/>
      <c r="FY31" s="37"/>
      <c r="FZ31" s="37"/>
      <c r="GA31" s="41"/>
      <c r="GB31" s="37"/>
      <c r="GC31" s="37"/>
      <c r="GD31" s="37"/>
      <c r="GE31" s="37"/>
      <c r="GF31" s="41"/>
      <c r="GG31" s="37"/>
      <c r="GH31" s="37"/>
      <c r="GI31" s="37"/>
      <c r="GJ31" s="37"/>
      <c r="GK31" s="41"/>
      <c r="GL31" s="37"/>
      <c r="GM31" s="37"/>
      <c r="GN31" s="37"/>
      <c r="GO31" s="37"/>
      <c r="GP31" s="41"/>
      <c r="GQ31" s="37"/>
      <c r="GR31" s="31"/>
      <c r="GS31" s="31"/>
      <c r="GT31" s="31"/>
      <c r="GU31" s="39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23"/>
      <c r="HI31" s="23"/>
      <c r="HJ31" s="23"/>
      <c r="HK31" s="23"/>
      <c r="HL31" s="23"/>
      <c r="HM31" s="23"/>
      <c r="HN31" s="23"/>
      <c r="HO31" s="23"/>
    </row>
    <row r="32" spans="1:223" ht="15" x14ac:dyDescent="0.2">
      <c r="A32" s="1" t="s">
        <v>4</v>
      </c>
      <c r="B32" s="99">
        <v>32234</v>
      </c>
      <c r="C32" s="57">
        <f>SUM(D32:G32)</f>
        <v>827726.40999999992</v>
      </c>
      <c r="D32" s="57">
        <v>212546.46</v>
      </c>
      <c r="E32" s="57">
        <v>69731.199999999997</v>
      </c>
      <c r="F32" s="64">
        <v>253305.99</v>
      </c>
      <c r="G32" s="57">
        <v>292142.76</v>
      </c>
      <c r="H32" s="57">
        <f>SUM(I32:L32)</f>
        <v>808267.55</v>
      </c>
      <c r="I32" s="80">
        <v>162956.78</v>
      </c>
      <c r="J32" s="64">
        <v>202747.37</v>
      </c>
      <c r="K32" s="87">
        <v>187209.47</v>
      </c>
      <c r="L32" s="80">
        <v>255353.93</v>
      </c>
      <c r="M32" s="77">
        <f>SUM(N32:Q32)</f>
        <v>871538.66999999993</v>
      </c>
      <c r="N32" s="72">
        <v>232561.72</v>
      </c>
      <c r="O32" s="72">
        <v>189794.16</v>
      </c>
      <c r="P32" s="59">
        <v>218382.71</v>
      </c>
      <c r="Q32" s="59">
        <v>230800.08</v>
      </c>
      <c r="R32" s="40">
        <f>SUM(S32:V32)</f>
        <v>862476.92999999993</v>
      </c>
      <c r="S32" s="31">
        <v>229743.15000000002</v>
      </c>
      <c r="T32" s="57">
        <v>194034.61</v>
      </c>
      <c r="U32" s="57">
        <v>213093.09</v>
      </c>
      <c r="V32" s="59">
        <v>225606.08</v>
      </c>
      <c r="W32" s="40">
        <f>SUM(X32:AA32)</f>
        <v>881529.04</v>
      </c>
      <c r="X32" s="59">
        <v>245584.15</v>
      </c>
      <c r="Y32" s="59">
        <v>199169.04</v>
      </c>
      <c r="Z32" s="57">
        <v>206787.7</v>
      </c>
      <c r="AA32" s="57">
        <v>229988.15</v>
      </c>
      <c r="AB32" s="40">
        <f>SUM(AC32:AF32)</f>
        <v>872856.6</v>
      </c>
      <c r="AC32" s="31">
        <v>233733.5</v>
      </c>
      <c r="AD32" s="31">
        <v>188963.53</v>
      </c>
      <c r="AE32" s="31">
        <v>213453.45</v>
      </c>
      <c r="AF32" s="31">
        <v>236706.12</v>
      </c>
      <c r="AG32" s="40">
        <f>SUM(AH32:AK32)</f>
        <v>823919.1100000001</v>
      </c>
      <c r="AH32" s="31">
        <v>235975.87999999998</v>
      </c>
      <c r="AI32" s="31">
        <v>177951.76</v>
      </c>
      <c r="AJ32" s="31">
        <v>190150.94</v>
      </c>
      <c r="AK32" s="31">
        <v>219840.53</v>
      </c>
      <c r="AL32" s="40">
        <f>SUM(AM32:AP32)</f>
        <v>747216.8899999999</v>
      </c>
      <c r="AM32" s="31">
        <v>257491.01000000004</v>
      </c>
      <c r="AN32" s="31">
        <v>142234.26</v>
      </c>
      <c r="AO32" s="31">
        <v>165449.69</v>
      </c>
      <c r="AP32" s="31">
        <v>182041.93</v>
      </c>
      <c r="AQ32" s="40">
        <f>SUM(AR32:AU32)</f>
        <v>540622.25</v>
      </c>
      <c r="AR32" s="31">
        <v>126095.48</v>
      </c>
      <c r="AS32" s="31">
        <v>109387.39</v>
      </c>
      <c r="AT32" s="31">
        <v>140124.10999999999</v>
      </c>
      <c r="AU32" s="31">
        <v>165015.26999999999</v>
      </c>
      <c r="AV32" s="40">
        <f>SUM(AW32:AZ32)</f>
        <v>578223.44999999995</v>
      </c>
      <c r="AW32" s="31">
        <v>159564.16</v>
      </c>
      <c r="AX32" s="31">
        <v>127330.56</v>
      </c>
      <c r="AY32" s="31">
        <v>137120.26999999999</v>
      </c>
      <c r="AZ32" s="31">
        <v>154208.46</v>
      </c>
      <c r="BA32" s="40">
        <f>SUM(BB32:BE32)</f>
        <v>553631.89</v>
      </c>
      <c r="BB32" s="31">
        <v>156647.47</v>
      </c>
      <c r="BC32" s="31">
        <v>141706.95000000001</v>
      </c>
      <c r="BD32" s="31">
        <v>100596.09</v>
      </c>
      <c r="BE32" s="31">
        <v>154681.38</v>
      </c>
      <c r="BF32" s="40">
        <f>SUM(BG32:BJ32)</f>
        <v>660368.59000000008</v>
      </c>
      <c r="BG32" s="31">
        <v>152659.5</v>
      </c>
      <c r="BH32" s="31">
        <v>145477.64000000001</v>
      </c>
      <c r="BI32" s="31">
        <v>154641.13</v>
      </c>
      <c r="BJ32" s="31">
        <v>207590.32</v>
      </c>
      <c r="BK32" s="40">
        <f>SUM(BL32:BO32)</f>
        <v>599802.69999999995</v>
      </c>
      <c r="BL32" s="31">
        <v>182460.6</v>
      </c>
      <c r="BM32" s="31">
        <v>131307.26</v>
      </c>
      <c r="BN32" s="31">
        <v>140721.07</v>
      </c>
      <c r="BO32" s="31">
        <v>145313.76999999999</v>
      </c>
      <c r="BP32" s="40">
        <f>SUM(BQ32:BT32)</f>
        <v>563501.19000000006</v>
      </c>
      <c r="BQ32" s="31">
        <v>154934.01</v>
      </c>
      <c r="BR32" s="31">
        <v>131289.26999999999</v>
      </c>
      <c r="BS32" s="31">
        <v>133719.67000000001</v>
      </c>
      <c r="BT32" s="31">
        <v>143558.24</v>
      </c>
      <c r="BU32" s="40">
        <f>SUM(BV32:BY32)</f>
        <v>519865.85000000003</v>
      </c>
      <c r="BV32" s="31">
        <v>136463.88</v>
      </c>
      <c r="BW32" s="31">
        <v>122652.25</v>
      </c>
      <c r="BX32" s="31">
        <v>127774.78</v>
      </c>
      <c r="BY32" s="31">
        <v>132974.94</v>
      </c>
      <c r="BZ32" s="40">
        <v>465321.43</v>
      </c>
      <c r="CA32" s="31">
        <v>139132.49</v>
      </c>
      <c r="CB32" s="31">
        <v>103206.6</v>
      </c>
      <c r="CC32" s="31">
        <v>106398.11</v>
      </c>
      <c r="CD32" s="31">
        <v>116584.23</v>
      </c>
      <c r="CE32" s="40">
        <v>409784.13</v>
      </c>
      <c r="CF32" s="31">
        <v>111262.06</v>
      </c>
      <c r="CG32" s="31">
        <v>90783.91</v>
      </c>
      <c r="CH32" s="31">
        <v>98084.21</v>
      </c>
      <c r="CI32" s="31">
        <v>109653.95</v>
      </c>
      <c r="CJ32" s="40">
        <v>396363.85</v>
      </c>
      <c r="CK32" s="35">
        <v>99529.15</v>
      </c>
      <c r="CL32" s="35">
        <v>92889.65</v>
      </c>
      <c r="CM32" s="35">
        <v>121313.99</v>
      </c>
      <c r="CN32" s="35">
        <v>82631.06</v>
      </c>
      <c r="CO32" s="41">
        <v>360705.31</v>
      </c>
      <c r="CP32" s="37">
        <v>98903.1</v>
      </c>
      <c r="CQ32" s="37">
        <v>80786.66</v>
      </c>
      <c r="CR32" s="37">
        <v>85999.99</v>
      </c>
      <c r="CS32" s="37">
        <v>95015.56</v>
      </c>
      <c r="CT32" s="41">
        <v>341507.09400000004</v>
      </c>
      <c r="CU32" s="37">
        <v>89030.01</v>
      </c>
      <c r="CV32" s="37">
        <v>75595.05</v>
      </c>
      <c r="CW32" s="37">
        <v>87019.824000000008</v>
      </c>
      <c r="CX32" s="37">
        <v>89862.21</v>
      </c>
      <c r="CY32" s="41">
        <v>324355.23</v>
      </c>
      <c r="CZ32" s="38">
        <v>79750.37</v>
      </c>
      <c r="DA32" s="37">
        <v>70829.740000000005</v>
      </c>
      <c r="DB32" s="37">
        <v>77740</v>
      </c>
      <c r="DC32" s="37">
        <v>96035.12</v>
      </c>
      <c r="DD32" s="41">
        <v>300663.44</v>
      </c>
      <c r="DE32" s="37">
        <v>86661.95</v>
      </c>
      <c r="DF32" s="37">
        <v>67642.25</v>
      </c>
      <c r="DG32" s="37">
        <v>68956.31</v>
      </c>
      <c r="DH32" s="37">
        <v>77402.929999999993</v>
      </c>
      <c r="DI32" s="41">
        <v>273493.99</v>
      </c>
      <c r="DJ32" s="37">
        <v>73778.98</v>
      </c>
      <c r="DK32" s="37">
        <v>62007.66</v>
      </c>
      <c r="DL32" s="37">
        <v>63260.84</v>
      </c>
      <c r="DM32" s="37">
        <v>74446.509999999995</v>
      </c>
      <c r="DN32" s="41">
        <v>258007.18</v>
      </c>
      <c r="DO32" s="37">
        <v>69996.36</v>
      </c>
      <c r="DP32" s="37">
        <v>64197.14</v>
      </c>
      <c r="DQ32" s="37">
        <v>56985.64</v>
      </c>
      <c r="DR32" s="37">
        <v>66828.039999999994</v>
      </c>
      <c r="DS32" s="41">
        <v>249908.51</v>
      </c>
      <c r="DT32" s="37">
        <v>67629.429999999993</v>
      </c>
      <c r="DU32" s="37">
        <v>55424.51</v>
      </c>
      <c r="DV32" s="37">
        <v>58105.96</v>
      </c>
      <c r="DW32" s="37">
        <v>68748.61</v>
      </c>
      <c r="DX32" s="41">
        <v>241618.9</v>
      </c>
      <c r="DY32" s="37">
        <v>62093.48</v>
      </c>
      <c r="DZ32" s="37">
        <v>54335.11</v>
      </c>
      <c r="EA32" s="37">
        <v>54929.16</v>
      </c>
      <c r="EB32" s="37">
        <v>70261.149999999994</v>
      </c>
      <c r="EC32" s="41">
        <v>218929.38</v>
      </c>
      <c r="ED32" s="37">
        <v>60523.83</v>
      </c>
      <c r="EE32" s="37">
        <v>49167.4</v>
      </c>
      <c r="EF32" s="37">
        <v>49586.18</v>
      </c>
      <c r="EG32" s="37">
        <v>59651.97</v>
      </c>
      <c r="EH32" s="41">
        <v>185410.94</v>
      </c>
      <c r="EI32" s="37">
        <v>52889.86</v>
      </c>
      <c r="EJ32" s="37">
        <v>48447.83</v>
      </c>
      <c r="EK32" s="37">
        <v>35221.620000000003</v>
      </c>
      <c r="EL32" s="37">
        <v>48851.63</v>
      </c>
      <c r="EM32" s="41">
        <v>154861.53</v>
      </c>
      <c r="EN32" s="37">
        <v>41528.730000000003</v>
      </c>
      <c r="EO32" s="37">
        <v>33831.5</v>
      </c>
      <c r="EP32" s="37">
        <v>34253.46</v>
      </c>
      <c r="EQ32" s="37">
        <v>45247.839999999997</v>
      </c>
      <c r="ER32" s="41">
        <v>158526.92000000001</v>
      </c>
      <c r="ES32" s="37">
        <v>42279.83</v>
      </c>
      <c r="ET32" s="37">
        <v>32087.38</v>
      </c>
      <c r="EU32" s="37">
        <v>34890.870000000003</v>
      </c>
      <c r="EV32" s="37">
        <v>49268.84</v>
      </c>
      <c r="EW32" s="41">
        <v>176511.23</v>
      </c>
      <c r="EX32" s="37">
        <v>39645.96</v>
      </c>
      <c r="EY32" s="37">
        <v>55256.47</v>
      </c>
      <c r="EZ32" s="37">
        <v>30061.54</v>
      </c>
      <c r="FA32" s="37">
        <v>51547.26</v>
      </c>
      <c r="FB32" s="41">
        <v>144770.20000000001</v>
      </c>
      <c r="FC32" s="37">
        <v>39612.26</v>
      </c>
      <c r="FD32" s="37">
        <v>33110.379999999997</v>
      </c>
      <c r="FE32" s="37">
        <v>34455.589999999997</v>
      </c>
      <c r="FF32" s="37">
        <v>37591.97</v>
      </c>
      <c r="FG32" s="41">
        <v>18578.21</v>
      </c>
      <c r="FH32" s="37">
        <v>18578.21</v>
      </c>
      <c r="FI32" s="37">
        <v>0</v>
      </c>
      <c r="FJ32" s="37">
        <v>0</v>
      </c>
      <c r="FK32" s="37">
        <v>0</v>
      </c>
      <c r="FL32" s="41">
        <v>0</v>
      </c>
      <c r="FM32" s="37">
        <v>0</v>
      </c>
      <c r="FN32" s="37">
        <v>0</v>
      </c>
      <c r="FO32" s="37">
        <v>0</v>
      </c>
      <c r="FP32" s="37">
        <v>0</v>
      </c>
      <c r="FQ32" s="41"/>
      <c r="FR32" s="37"/>
      <c r="FS32" s="37"/>
      <c r="FT32" s="37"/>
      <c r="FU32" s="37"/>
      <c r="FV32" s="41"/>
      <c r="FW32" s="37"/>
      <c r="FX32" s="37"/>
      <c r="FY32" s="37"/>
      <c r="FZ32" s="37"/>
      <c r="GA32" s="41"/>
      <c r="GB32" s="37"/>
      <c r="GC32" s="37"/>
      <c r="GD32" s="37"/>
      <c r="GE32" s="37"/>
      <c r="GF32" s="41"/>
      <c r="GG32" s="37"/>
      <c r="GH32" s="37"/>
      <c r="GI32" s="37"/>
      <c r="GJ32" s="37"/>
      <c r="GK32" s="41"/>
      <c r="GL32" s="37"/>
      <c r="GM32" s="37"/>
      <c r="GN32" s="37"/>
      <c r="GO32" s="37"/>
      <c r="GP32" s="41"/>
      <c r="GQ32" s="37"/>
      <c r="GR32" s="31"/>
      <c r="GS32" s="31"/>
      <c r="GT32" s="31"/>
      <c r="GU32" s="39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23"/>
      <c r="HI32" s="23"/>
      <c r="HJ32" s="23"/>
      <c r="HK32" s="23"/>
      <c r="HL32" s="23"/>
      <c r="HM32" s="23"/>
      <c r="HN32" s="23"/>
      <c r="HO32" s="23"/>
    </row>
    <row r="33" spans="1:223" ht="15" x14ac:dyDescent="0.2">
      <c r="A33" s="1" t="s">
        <v>28</v>
      </c>
      <c r="B33" s="99">
        <v>28946</v>
      </c>
      <c r="C33" s="57">
        <f>SUM(D33:G33)</f>
        <v>3227258.3</v>
      </c>
      <c r="D33" s="57">
        <v>586860.26</v>
      </c>
      <c r="E33" s="57">
        <v>641145.05000000005</v>
      </c>
      <c r="F33" s="64">
        <v>950554.71</v>
      </c>
      <c r="G33" s="57">
        <v>1048698.28</v>
      </c>
      <c r="H33" s="57">
        <f>SUM(I33:L33)</f>
        <v>3936530.72</v>
      </c>
      <c r="I33" s="80">
        <v>1188925.1499999999</v>
      </c>
      <c r="J33" s="64">
        <v>846435.87</v>
      </c>
      <c r="K33" s="87">
        <v>802724.3</v>
      </c>
      <c r="L33" s="80">
        <v>1098445.3999999999</v>
      </c>
      <c r="M33" s="77">
        <f>SUM(N33:Q33)</f>
        <v>3751901.7800000003</v>
      </c>
      <c r="N33" s="72">
        <v>1074632</v>
      </c>
      <c r="O33" s="72">
        <v>843867.09</v>
      </c>
      <c r="P33" s="59">
        <v>777798.8400000002</v>
      </c>
      <c r="Q33" s="59">
        <v>1055603.8500000001</v>
      </c>
      <c r="R33" s="40">
        <f>SUM(S33:V33)</f>
        <v>3712345.21</v>
      </c>
      <c r="S33" s="31">
        <v>981532.08999999973</v>
      </c>
      <c r="T33" s="57">
        <v>761217.94</v>
      </c>
      <c r="U33" s="57">
        <v>906116.68</v>
      </c>
      <c r="V33" s="59">
        <v>1063478.5</v>
      </c>
      <c r="W33" s="40">
        <f>SUM(X33:AA33)</f>
        <v>3542693.63</v>
      </c>
      <c r="X33" s="59">
        <v>974850.94</v>
      </c>
      <c r="Y33" s="59">
        <v>764245.51</v>
      </c>
      <c r="Z33" s="57">
        <v>830827.68999999983</v>
      </c>
      <c r="AA33" s="57">
        <v>972769.49</v>
      </c>
      <c r="AB33" s="40">
        <f>SUM(AC33:AF33)</f>
        <v>3512297.6700000004</v>
      </c>
      <c r="AC33" s="31">
        <v>911570.17</v>
      </c>
      <c r="AD33" s="31">
        <v>730989.34999999974</v>
      </c>
      <c r="AE33" s="31">
        <v>876422.89000000036</v>
      </c>
      <c r="AF33" s="31">
        <v>993315.26000000013</v>
      </c>
      <c r="AG33" s="40">
        <f>SUM(AH33:AK33)</f>
        <v>3103712.3600000003</v>
      </c>
      <c r="AH33" s="31">
        <v>840807.45</v>
      </c>
      <c r="AI33" s="31">
        <v>679912.03</v>
      </c>
      <c r="AJ33" s="31">
        <v>773924.34000000008</v>
      </c>
      <c r="AK33" s="31">
        <v>809068.54</v>
      </c>
      <c r="AL33" s="40">
        <f>SUM(AM33:AP33)</f>
        <v>2862392.61</v>
      </c>
      <c r="AM33" s="31">
        <v>772355.78000000014</v>
      </c>
      <c r="AN33" s="31">
        <v>578371.00999999989</v>
      </c>
      <c r="AO33" s="31">
        <v>687748.81</v>
      </c>
      <c r="AP33" s="31">
        <v>823917.00999999989</v>
      </c>
      <c r="AQ33" s="40">
        <f>SUM(AR33:AU33)</f>
        <v>2835100.38</v>
      </c>
      <c r="AR33" s="31">
        <v>805194.80999999994</v>
      </c>
      <c r="AS33" s="31">
        <v>589491.28</v>
      </c>
      <c r="AT33" s="31">
        <v>674652.16000000003</v>
      </c>
      <c r="AU33" s="31">
        <v>765762.13</v>
      </c>
      <c r="AV33" s="40">
        <f>SUM(AW33:AZ33)</f>
        <v>2757822.76</v>
      </c>
      <c r="AW33" s="31">
        <v>726180.49</v>
      </c>
      <c r="AX33" s="31">
        <v>562659.09</v>
      </c>
      <c r="AY33" s="31">
        <v>691724.74</v>
      </c>
      <c r="AZ33" s="31">
        <v>777258.44</v>
      </c>
      <c r="BA33" s="40">
        <f>SUM(BB33:BE33)</f>
        <v>2444879.92</v>
      </c>
      <c r="BB33" s="31">
        <v>693127.33</v>
      </c>
      <c r="BC33" s="31">
        <v>573540.52</v>
      </c>
      <c r="BD33" s="31">
        <v>567990.78</v>
      </c>
      <c r="BE33" s="31">
        <v>610221.29</v>
      </c>
      <c r="BF33" s="40">
        <f>SUM(BG33:BJ33)</f>
        <v>2922240.21</v>
      </c>
      <c r="BG33" s="31">
        <v>626760.12</v>
      </c>
      <c r="BH33" s="31">
        <v>621506.62</v>
      </c>
      <c r="BI33" s="31">
        <v>665989.80000000005</v>
      </c>
      <c r="BJ33" s="31">
        <v>1007983.67</v>
      </c>
      <c r="BK33" s="40">
        <f>SUM(BL33:BO33)</f>
        <v>2645816.67</v>
      </c>
      <c r="BL33" s="31">
        <v>682349.92</v>
      </c>
      <c r="BM33" s="31">
        <v>603519.21</v>
      </c>
      <c r="BN33" s="31">
        <v>730230.34</v>
      </c>
      <c r="BO33" s="31">
        <v>629717.19999999995</v>
      </c>
      <c r="BP33" s="40">
        <f>SUM(BQ33:BT33)</f>
        <v>2637484.08</v>
      </c>
      <c r="BQ33" s="31">
        <v>669637.92000000004</v>
      </c>
      <c r="BR33" s="31">
        <v>634753.77</v>
      </c>
      <c r="BS33" s="31">
        <v>624055.04000000004</v>
      </c>
      <c r="BT33" s="31">
        <v>709037.35</v>
      </c>
      <c r="BU33" s="40">
        <f>SUM(BV33:BY33)</f>
        <v>2430192.38</v>
      </c>
      <c r="BV33" s="31">
        <v>660570.96</v>
      </c>
      <c r="BW33" s="31">
        <v>538802.18000000005</v>
      </c>
      <c r="BX33" s="31">
        <v>629258.21</v>
      </c>
      <c r="BY33" s="31">
        <v>601561.03</v>
      </c>
      <c r="BZ33" s="40">
        <v>2050682.34</v>
      </c>
      <c r="CA33" s="31">
        <v>531853.63</v>
      </c>
      <c r="CB33" s="31">
        <v>476566.51</v>
      </c>
      <c r="CC33" s="31">
        <v>503928.39</v>
      </c>
      <c r="CD33" s="31">
        <v>538333.81000000006</v>
      </c>
      <c r="CE33" s="40">
        <v>1990071.86</v>
      </c>
      <c r="CF33" s="31">
        <v>525642.88</v>
      </c>
      <c r="CG33" s="31">
        <v>461097.14</v>
      </c>
      <c r="CH33" s="31">
        <v>474975.69</v>
      </c>
      <c r="CI33" s="31">
        <v>528356.15</v>
      </c>
      <c r="CJ33" s="40">
        <v>1986607.05</v>
      </c>
      <c r="CK33" s="35">
        <v>495992</v>
      </c>
      <c r="CL33" s="35">
        <v>453056.96</v>
      </c>
      <c r="CM33" s="35">
        <v>535218.55000000005</v>
      </c>
      <c r="CN33" s="35">
        <v>502339.54</v>
      </c>
      <c r="CO33" s="41">
        <v>1953293.72</v>
      </c>
      <c r="CP33" s="37">
        <v>545870.73</v>
      </c>
      <c r="CQ33" s="37">
        <v>412767.87</v>
      </c>
      <c r="CR33" s="37">
        <v>418462.36</v>
      </c>
      <c r="CS33" s="37">
        <v>576192.76</v>
      </c>
      <c r="CT33" s="41">
        <v>2192726.77</v>
      </c>
      <c r="CU33" s="37">
        <v>580558.32999999996</v>
      </c>
      <c r="CV33" s="37">
        <v>497179.09</v>
      </c>
      <c r="CW33" s="37">
        <v>522898.68</v>
      </c>
      <c r="CX33" s="37">
        <v>592090.67000000004</v>
      </c>
      <c r="CY33" s="41">
        <v>2132283.2400000002</v>
      </c>
      <c r="CZ33" s="38">
        <v>569396.34</v>
      </c>
      <c r="DA33" s="37">
        <v>387359.1</v>
      </c>
      <c r="DB33" s="37">
        <v>496554.45</v>
      </c>
      <c r="DC33" s="37">
        <v>678973.35</v>
      </c>
      <c r="DD33" s="41">
        <v>2087293.52</v>
      </c>
      <c r="DE33" s="37">
        <v>516402.34</v>
      </c>
      <c r="DF33" s="37">
        <v>513828.98</v>
      </c>
      <c r="DG33" s="37">
        <v>485715.97</v>
      </c>
      <c r="DH33" s="37">
        <v>571346.23</v>
      </c>
      <c r="DI33" s="41">
        <v>1932828.73</v>
      </c>
      <c r="DJ33" s="37">
        <v>526294.43000000005</v>
      </c>
      <c r="DK33" s="37">
        <v>443510.58</v>
      </c>
      <c r="DL33" s="37">
        <v>438831.01</v>
      </c>
      <c r="DM33" s="37">
        <v>524192.71</v>
      </c>
      <c r="DN33" s="41">
        <v>1772779.66</v>
      </c>
      <c r="DO33" s="37">
        <v>443199.97</v>
      </c>
      <c r="DP33" s="37">
        <v>402400.22</v>
      </c>
      <c r="DQ33" s="37">
        <v>432952.53</v>
      </c>
      <c r="DR33" s="37">
        <v>494226.94</v>
      </c>
      <c r="DS33" s="41">
        <v>1711530.56</v>
      </c>
      <c r="DT33" s="37">
        <v>432477.7</v>
      </c>
      <c r="DU33" s="37">
        <v>476532.86</v>
      </c>
      <c r="DV33" s="37">
        <v>343394.79</v>
      </c>
      <c r="DW33" s="37">
        <v>459125.21</v>
      </c>
      <c r="DX33" s="41">
        <v>1651245.1</v>
      </c>
      <c r="DY33" s="37">
        <v>420299.44</v>
      </c>
      <c r="DZ33" s="37">
        <v>391569.34</v>
      </c>
      <c r="EA33" s="37">
        <v>401082.93</v>
      </c>
      <c r="EB33" s="37">
        <v>438293.39</v>
      </c>
      <c r="EC33" s="41">
        <v>1481387</v>
      </c>
      <c r="ED33" s="37">
        <v>392875.45</v>
      </c>
      <c r="EE33" s="37">
        <v>312832.89</v>
      </c>
      <c r="EF33" s="37">
        <v>333303.75</v>
      </c>
      <c r="EG33" s="37">
        <v>442374.91</v>
      </c>
      <c r="EH33" s="41">
        <v>1329932.71</v>
      </c>
      <c r="EI33" s="37">
        <v>351709.74</v>
      </c>
      <c r="EJ33" s="37">
        <v>302513.62</v>
      </c>
      <c r="EK33" s="37">
        <v>319198.92</v>
      </c>
      <c r="EL33" s="37">
        <v>356510.43</v>
      </c>
      <c r="EM33" s="41">
        <v>1374099.46</v>
      </c>
      <c r="EN33" s="37">
        <v>338473.65</v>
      </c>
      <c r="EO33" s="37">
        <v>311997.90999999997</v>
      </c>
      <c r="EP33" s="37">
        <v>333900.96999999997</v>
      </c>
      <c r="EQ33" s="37">
        <v>389726.93</v>
      </c>
      <c r="ER33" s="41">
        <v>1364720.68</v>
      </c>
      <c r="ES33" s="37">
        <v>429453.96</v>
      </c>
      <c r="ET33" s="37">
        <v>338046.84</v>
      </c>
      <c r="EU33" s="37">
        <v>235743.82</v>
      </c>
      <c r="EV33" s="37">
        <v>361476.06</v>
      </c>
      <c r="EW33" s="41">
        <v>1129865.31</v>
      </c>
      <c r="EX33" s="37">
        <v>321560.09999999998</v>
      </c>
      <c r="EY33" s="37">
        <v>220884.17</v>
      </c>
      <c r="EZ33" s="37">
        <v>266520.17</v>
      </c>
      <c r="FA33" s="37">
        <v>320900.87</v>
      </c>
      <c r="FB33" s="41">
        <v>1129304.6200000001</v>
      </c>
      <c r="FC33" s="37">
        <v>286223.44</v>
      </c>
      <c r="FD33" s="37">
        <v>253836.32</v>
      </c>
      <c r="FE33" s="37">
        <v>302151.13</v>
      </c>
      <c r="FF33" s="37">
        <v>287093.73</v>
      </c>
      <c r="FG33" s="41">
        <v>917889.17</v>
      </c>
      <c r="FH33" s="37">
        <v>242370.48</v>
      </c>
      <c r="FI33" s="37">
        <v>211248.2</v>
      </c>
      <c r="FJ33" s="37">
        <v>216760.67</v>
      </c>
      <c r="FK33" s="37">
        <v>247509.82</v>
      </c>
      <c r="FL33" s="41">
        <v>874558.09</v>
      </c>
      <c r="FM33" s="37">
        <v>228879.35999999999</v>
      </c>
      <c r="FN33" s="37">
        <v>205674.9</v>
      </c>
      <c r="FO33" s="37">
        <v>216364.12</v>
      </c>
      <c r="FP33" s="37">
        <v>223639.71</v>
      </c>
      <c r="FQ33" s="41">
        <v>817671.21</v>
      </c>
      <c r="FR33" s="37">
        <v>225124.66</v>
      </c>
      <c r="FS33" s="37">
        <v>184080.86</v>
      </c>
      <c r="FT33" s="37">
        <v>199400.47</v>
      </c>
      <c r="FU33" s="37">
        <v>209065.22</v>
      </c>
      <c r="FV33" s="41">
        <v>653702.35</v>
      </c>
      <c r="FW33" s="37">
        <v>239819.93</v>
      </c>
      <c r="FX33" s="37">
        <v>143115.60999999999</v>
      </c>
      <c r="FY33" s="37">
        <v>128003.22</v>
      </c>
      <c r="FZ33" s="37">
        <v>142763.59</v>
      </c>
      <c r="GA33" s="41">
        <v>549143.81999999995</v>
      </c>
      <c r="GB33" s="37">
        <v>148244.32999999999</v>
      </c>
      <c r="GC33" s="37">
        <v>123959.65</v>
      </c>
      <c r="GD33" s="37">
        <v>134793.65</v>
      </c>
      <c r="GE33" s="37">
        <v>142146.19</v>
      </c>
      <c r="GF33" s="41">
        <v>507260.77</v>
      </c>
      <c r="GG33" s="37">
        <v>138707.46</v>
      </c>
      <c r="GH33" s="37">
        <v>125247.26</v>
      </c>
      <c r="GI33" s="37">
        <v>105671.45</v>
      </c>
      <c r="GJ33" s="37">
        <v>137634.6</v>
      </c>
      <c r="GK33" s="41">
        <v>495052.91</v>
      </c>
      <c r="GL33" s="37">
        <v>132003.92000000001</v>
      </c>
      <c r="GM33" s="37">
        <v>121951.22</v>
      </c>
      <c r="GN33" s="37">
        <v>111545.78</v>
      </c>
      <c r="GO33" s="37">
        <v>129551.99</v>
      </c>
      <c r="GP33" s="41">
        <v>126681.61</v>
      </c>
      <c r="GQ33" s="37">
        <v>126681.61</v>
      </c>
      <c r="GR33" s="31"/>
      <c r="GS33" s="31"/>
      <c r="GT33" s="31"/>
      <c r="GU33" s="39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23"/>
      <c r="HI33" s="23"/>
      <c r="HJ33" s="23"/>
      <c r="HK33" s="23"/>
      <c r="HL33" s="23"/>
      <c r="HM33" s="23"/>
      <c r="HN33" s="23"/>
      <c r="HO33" s="23"/>
    </row>
    <row r="34" spans="1:223" ht="15" x14ac:dyDescent="0.2">
      <c r="A34" s="1" t="s">
        <v>127</v>
      </c>
      <c r="B34" s="99">
        <v>38261</v>
      </c>
      <c r="C34" s="57">
        <f>SUM(D34:G34)</f>
        <v>92140.3</v>
      </c>
      <c r="D34" s="59">
        <v>24299.17</v>
      </c>
      <c r="E34" s="57">
        <v>9101.4</v>
      </c>
      <c r="F34" s="64">
        <v>27797.21</v>
      </c>
      <c r="G34" s="57">
        <v>30942.52</v>
      </c>
      <c r="H34" s="57">
        <f>SUM(I34:L34)</f>
        <v>96371.24</v>
      </c>
      <c r="I34" s="80">
        <v>23784.81</v>
      </c>
      <c r="J34" s="64">
        <v>16002</v>
      </c>
      <c r="K34" s="87">
        <v>26936.07</v>
      </c>
      <c r="L34" s="80">
        <v>29648.36</v>
      </c>
      <c r="M34" s="77">
        <f>SUM(N34:Q34)</f>
        <v>102063.92</v>
      </c>
      <c r="N34" s="72">
        <v>29916.18</v>
      </c>
      <c r="O34" s="72">
        <v>18232.13</v>
      </c>
      <c r="P34" s="59">
        <v>26187.98</v>
      </c>
      <c r="Q34" s="59">
        <v>27727.63</v>
      </c>
      <c r="R34" s="40">
        <f>SUM(S34:V34)</f>
        <v>95644.36</v>
      </c>
      <c r="S34" s="31">
        <v>24725.68</v>
      </c>
      <c r="T34" s="57">
        <v>17911.11</v>
      </c>
      <c r="U34" s="57">
        <v>26896.799999999999</v>
      </c>
      <c r="V34" s="59">
        <v>26110.77</v>
      </c>
      <c r="W34" s="40">
        <f>SUM(X34:AA34)</f>
        <v>85617.98000000001</v>
      </c>
      <c r="X34" s="59">
        <v>22861.37</v>
      </c>
      <c r="Y34" s="59">
        <v>14354.97</v>
      </c>
      <c r="Z34" s="57">
        <v>22159.130000000005</v>
      </c>
      <c r="AA34" s="57">
        <v>26242.510000000002</v>
      </c>
      <c r="AB34" s="40">
        <f>SUM(AC34:AF34)</f>
        <v>79965.06</v>
      </c>
      <c r="AC34" s="31">
        <v>23279.759999999998</v>
      </c>
      <c r="AD34" s="31">
        <v>12322.029999999999</v>
      </c>
      <c r="AE34" s="31">
        <v>18746.98</v>
      </c>
      <c r="AF34" s="31">
        <v>25616.29</v>
      </c>
      <c r="AG34" s="40">
        <f>SUM(AH34:AK34)</f>
        <v>72265.62</v>
      </c>
      <c r="AH34" s="31">
        <v>21048.09</v>
      </c>
      <c r="AI34" s="31">
        <v>11743.27</v>
      </c>
      <c r="AJ34" s="31">
        <v>17728.480000000003</v>
      </c>
      <c r="AK34" s="31">
        <v>21745.78</v>
      </c>
      <c r="AL34" s="40">
        <f>SUM(AM34:AP34)</f>
        <v>78580.670000000013</v>
      </c>
      <c r="AM34" s="31">
        <v>18385.5</v>
      </c>
      <c r="AN34" s="31">
        <v>14538.16</v>
      </c>
      <c r="AO34" s="31">
        <v>22439.829999999998</v>
      </c>
      <c r="AP34" s="31">
        <v>23217.18</v>
      </c>
      <c r="AQ34" s="40">
        <f>SUM(AR34:AU34)</f>
        <v>77972.37</v>
      </c>
      <c r="AR34" s="31">
        <v>22250.76</v>
      </c>
      <c r="AS34" s="31">
        <v>14804.23</v>
      </c>
      <c r="AT34" s="31">
        <v>19662.93</v>
      </c>
      <c r="AU34" s="31">
        <v>21254.45</v>
      </c>
      <c r="AV34" s="40">
        <f>SUM(AW34:AZ34)</f>
        <v>74542.16</v>
      </c>
      <c r="AW34" s="31">
        <v>18838.54</v>
      </c>
      <c r="AX34" s="31">
        <v>12972.96</v>
      </c>
      <c r="AY34" s="31">
        <v>22585.64</v>
      </c>
      <c r="AZ34" s="31">
        <v>20145.02</v>
      </c>
      <c r="BA34" s="40">
        <f>SUM(BB34:BE34)</f>
        <v>63089.05</v>
      </c>
      <c r="BB34" s="31">
        <v>17648.89</v>
      </c>
      <c r="BC34" s="31">
        <v>12409.96</v>
      </c>
      <c r="BD34" s="31">
        <v>13796.51</v>
      </c>
      <c r="BE34" s="31">
        <v>19233.689999999999</v>
      </c>
      <c r="BF34" s="40">
        <f>SUM(BG34:BJ34)</f>
        <v>66165.959999999992</v>
      </c>
      <c r="BG34" s="31">
        <v>15799.28</v>
      </c>
      <c r="BH34" s="31">
        <v>10301.76</v>
      </c>
      <c r="BI34" s="31">
        <v>17592.75</v>
      </c>
      <c r="BJ34" s="31">
        <v>22472.17</v>
      </c>
      <c r="BK34" s="40">
        <f>SUM(BL34:BO34)</f>
        <v>67329.429999999993</v>
      </c>
      <c r="BL34" s="31">
        <v>22488.69</v>
      </c>
      <c r="BM34" s="31">
        <v>10364.34</v>
      </c>
      <c r="BN34" s="31">
        <v>16433.2</v>
      </c>
      <c r="BO34" s="31">
        <v>18043.2</v>
      </c>
      <c r="BP34" s="40">
        <f>SUM(BQ34:BT34)</f>
        <v>70254.100000000006</v>
      </c>
      <c r="BQ34" s="31">
        <v>20215.86</v>
      </c>
      <c r="BR34" s="31">
        <v>11360.37</v>
      </c>
      <c r="BS34" s="31">
        <v>18922.54</v>
      </c>
      <c r="BT34" s="31">
        <v>19755.330000000002</v>
      </c>
      <c r="BU34" s="40">
        <f>SUM(BV34:BY34)</f>
        <v>72655.100000000006</v>
      </c>
      <c r="BV34" s="31">
        <v>20278.72</v>
      </c>
      <c r="BW34" s="31">
        <v>12569.83</v>
      </c>
      <c r="BX34" s="31">
        <v>17745.7</v>
      </c>
      <c r="BY34" s="31">
        <v>22060.85</v>
      </c>
      <c r="BZ34" s="40">
        <v>51553.32</v>
      </c>
      <c r="CA34" s="31">
        <v>19926.13</v>
      </c>
      <c r="CB34" s="31">
        <v>13457.64</v>
      </c>
      <c r="CC34" s="31">
        <v>18169.55</v>
      </c>
      <c r="CD34" s="31">
        <v>0</v>
      </c>
      <c r="CE34" s="40"/>
      <c r="CF34" s="31"/>
      <c r="CG34" s="31"/>
      <c r="CH34" s="31"/>
      <c r="CI34" s="31"/>
      <c r="CJ34" s="40"/>
      <c r="CK34" s="35"/>
      <c r="CL34" s="35"/>
      <c r="CM34" s="35"/>
      <c r="CN34" s="35"/>
      <c r="CO34" s="41"/>
      <c r="CP34" s="37"/>
      <c r="CQ34" s="37"/>
      <c r="CR34" s="37"/>
      <c r="CS34" s="37"/>
      <c r="CT34" s="41"/>
      <c r="CU34" s="37"/>
      <c r="CV34" s="37"/>
      <c r="CW34" s="37"/>
      <c r="CX34" s="37"/>
      <c r="CY34" s="41"/>
      <c r="CZ34" s="38"/>
      <c r="DA34" s="37"/>
      <c r="DB34" s="37"/>
      <c r="DC34" s="37"/>
      <c r="DD34" s="41"/>
      <c r="DE34" s="37"/>
      <c r="DF34" s="37"/>
      <c r="DG34" s="37"/>
      <c r="DH34" s="37"/>
      <c r="DI34" s="41"/>
      <c r="DJ34" s="37"/>
      <c r="DK34" s="37"/>
      <c r="DL34" s="37"/>
      <c r="DM34" s="37"/>
      <c r="DN34" s="41"/>
      <c r="DO34" s="37"/>
      <c r="DP34" s="37"/>
      <c r="DQ34" s="37"/>
      <c r="DR34" s="37"/>
      <c r="DS34" s="41"/>
      <c r="DT34" s="37"/>
      <c r="DU34" s="37"/>
      <c r="DV34" s="37"/>
      <c r="DW34" s="37"/>
      <c r="DX34" s="41"/>
      <c r="DY34" s="37"/>
      <c r="DZ34" s="37"/>
      <c r="EA34" s="37"/>
      <c r="EB34" s="37"/>
      <c r="EC34" s="41"/>
      <c r="ED34" s="37"/>
      <c r="EE34" s="37"/>
      <c r="EF34" s="37"/>
      <c r="EG34" s="37"/>
      <c r="EH34" s="41"/>
      <c r="EI34" s="37"/>
      <c r="EJ34" s="37"/>
      <c r="EK34" s="37"/>
      <c r="EL34" s="37"/>
      <c r="EM34" s="41"/>
      <c r="EN34" s="37"/>
      <c r="EO34" s="37"/>
      <c r="EP34" s="37"/>
      <c r="EQ34" s="37"/>
      <c r="ER34" s="41"/>
      <c r="ES34" s="37"/>
      <c r="ET34" s="37"/>
      <c r="EU34" s="37"/>
      <c r="EV34" s="37"/>
      <c r="EW34" s="41"/>
      <c r="EX34" s="37"/>
      <c r="EY34" s="37"/>
      <c r="EZ34" s="37"/>
      <c r="FA34" s="37"/>
      <c r="FB34" s="41"/>
      <c r="FC34" s="37"/>
      <c r="FD34" s="37"/>
      <c r="FE34" s="37"/>
      <c r="FF34" s="37"/>
      <c r="FG34" s="41"/>
      <c r="FH34" s="37"/>
      <c r="FI34" s="37"/>
      <c r="FJ34" s="37"/>
      <c r="FK34" s="37"/>
      <c r="FL34" s="41"/>
      <c r="FM34" s="37"/>
      <c r="FN34" s="37"/>
      <c r="FO34" s="37"/>
      <c r="FP34" s="37"/>
      <c r="FQ34" s="41"/>
      <c r="FR34" s="37"/>
      <c r="FS34" s="37"/>
      <c r="FT34" s="37"/>
      <c r="FU34" s="37"/>
      <c r="FV34" s="41"/>
      <c r="FW34" s="37"/>
      <c r="FX34" s="37"/>
      <c r="FY34" s="37"/>
      <c r="FZ34" s="37"/>
      <c r="GA34" s="41"/>
      <c r="GB34" s="37"/>
      <c r="GC34" s="37"/>
      <c r="GD34" s="37"/>
      <c r="GE34" s="37"/>
      <c r="GF34" s="41"/>
      <c r="GG34" s="37"/>
      <c r="GH34" s="37"/>
      <c r="GI34" s="37"/>
      <c r="GJ34" s="37"/>
      <c r="GK34" s="41"/>
      <c r="GL34" s="37"/>
      <c r="GM34" s="37"/>
      <c r="GN34" s="37"/>
      <c r="GO34" s="37"/>
      <c r="GP34" s="41"/>
      <c r="GQ34" s="37"/>
      <c r="GR34" s="31"/>
      <c r="GS34" s="31"/>
      <c r="GT34" s="31"/>
      <c r="GU34" s="39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23"/>
      <c r="HI34" s="23"/>
      <c r="HJ34" s="23"/>
      <c r="HK34" s="23"/>
      <c r="HL34" s="23"/>
      <c r="HM34" s="23"/>
      <c r="HN34" s="23"/>
      <c r="HO34" s="23"/>
    </row>
    <row r="35" spans="1:223" ht="15" x14ac:dyDescent="0.2">
      <c r="A35" s="62" t="s">
        <v>220</v>
      </c>
      <c r="B35" s="99">
        <v>43282</v>
      </c>
      <c r="C35" s="57">
        <f>SUM(D35:G35)</f>
        <v>25245.15</v>
      </c>
      <c r="D35" s="105">
        <v>6614.09</v>
      </c>
      <c r="E35" s="57">
        <v>3830.96</v>
      </c>
      <c r="F35" s="64">
        <v>2694.23</v>
      </c>
      <c r="G35" s="57">
        <v>12105.87</v>
      </c>
      <c r="H35" s="57">
        <f>SUM(I35:L35)</f>
        <v>15522.89</v>
      </c>
      <c r="I35" s="80">
        <v>4442.2700000000004</v>
      </c>
      <c r="J35" s="64">
        <v>3751.3</v>
      </c>
      <c r="K35" s="87">
        <v>2228.35</v>
      </c>
      <c r="L35" s="80">
        <v>5100.97</v>
      </c>
      <c r="M35" s="77">
        <f>SUM(N35:Q35)</f>
        <v>170.66</v>
      </c>
      <c r="N35" s="72">
        <v>170.66</v>
      </c>
      <c r="O35" s="31">
        <v>0</v>
      </c>
      <c r="P35" s="31">
        <v>0</v>
      </c>
      <c r="Q35" s="31">
        <v>0</v>
      </c>
      <c r="R35" s="40"/>
      <c r="S35" s="31"/>
      <c r="T35" s="57"/>
      <c r="U35" s="57"/>
      <c r="V35" s="59"/>
      <c r="W35" s="40"/>
      <c r="X35" s="59"/>
      <c r="Y35" s="59"/>
      <c r="Z35" s="57"/>
      <c r="AA35" s="57"/>
      <c r="AB35" s="40"/>
      <c r="AC35" s="31"/>
      <c r="AD35" s="31"/>
      <c r="AE35" s="31"/>
      <c r="AF35" s="31"/>
      <c r="AG35" s="40"/>
      <c r="AH35" s="31"/>
      <c r="AI35" s="31"/>
      <c r="AJ35" s="31"/>
      <c r="AK35" s="31"/>
      <c r="AL35" s="40"/>
      <c r="AM35" s="31"/>
      <c r="AN35" s="31"/>
      <c r="AO35" s="31"/>
      <c r="AP35" s="31"/>
      <c r="AQ35" s="40"/>
      <c r="AR35" s="31"/>
      <c r="AS35" s="31"/>
      <c r="AT35" s="31"/>
      <c r="AU35" s="31"/>
      <c r="AV35" s="40"/>
      <c r="AW35" s="31"/>
      <c r="AX35" s="31"/>
      <c r="AY35" s="31"/>
      <c r="AZ35" s="31"/>
      <c r="BA35" s="40"/>
      <c r="BB35" s="31"/>
      <c r="BC35" s="31"/>
      <c r="BD35" s="31"/>
      <c r="BE35" s="31"/>
      <c r="BF35" s="40"/>
      <c r="BG35" s="31"/>
      <c r="BH35" s="31"/>
      <c r="BI35" s="31"/>
      <c r="BJ35" s="31"/>
      <c r="BK35" s="40"/>
      <c r="BL35" s="31"/>
      <c r="BM35" s="31"/>
      <c r="BN35" s="31"/>
      <c r="BO35" s="31"/>
      <c r="BP35" s="40"/>
      <c r="BQ35" s="31"/>
      <c r="BR35" s="31"/>
      <c r="BS35" s="31"/>
      <c r="BT35" s="31"/>
      <c r="BU35" s="40"/>
      <c r="BV35" s="31"/>
      <c r="BW35" s="31"/>
      <c r="BX35" s="31"/>
      <c r="BY35" s="31"/>
      <c r="BZ35" s="40"/>
      <c r="CA35" s="31"/>
      <c r="CB35" s="31"/>
      <c r="CC35" s="31"/>
      <c r="CD35" s="31"/>
      <c r="CE35" s="40"/>
      <c r="CF35" s="31"/>
      <c r="CG35" s="31"/>
      <c r="CH35" s="31"/>
      <c r="CI35" s="31"/>
      <c r="CJ35" s="40"/>
      <c r="CK35" s="35"/>
      <c r="CL35" s="35"/>
      <c r="CM35" s="35"/>
      <c r="CN35" s="35"/>
      <c r="CO35" s="41"/>
      <c r="CP35" s="37"/>
      <c r="CQ35" s="37"/>
      <c r="CR35" s="37"/>
      <c r="CS35" s="37"/>
      <c r="CT35" s="41"/>
      <c r="CU35" s="37"/>
      <c r="CV35" s="37"/>
      <c r="CW35" s="37"/>
      <c r="CX35" s="37"/>
      <c r="CY35" s="41"/>
      <c r="CZ35" s="38"/>
      <c r="DA35" s="37"/>
      <c r="DB35" s="37"/>
      <c r="DC35" s="37"/>
      <c r="DD35" s="41"/>
      <c r="DE35" s="37"/>
      <c r="DF35" s="37"/>
      <c r="DG35" s="37"/>
      <c r="DH35" s="37"/>
      <c r="DI35" s="41"/>
      <c r="DJ35" s="37"/>
      <c r="DK35" s="37"/>
      <c r="DL35" s="37"/>
      <c r="DM35" s="37"/>
      <c r="DN35" s="41"/>
      <c r="DO35" s="37"/>
      <c r="DP35" s="37"/>
      <c r="DQ35" s="37"/>
      <c r="DR35" s="37"/>
      <c r="DS35" s="41"/>
      <c r="DT35" s="37"/>
      <c r="DU35" s="37"/>
      <c r="DV35" s="37"/>
      <c r="DW35" s="37"/>
      <c r="DX35" s="41"/>
      <c r="DY35" s="37"/>
      <c r="DZ35" s="37"/>
      <c r="EA35" s="37"/>
      <c r="EB35" s="37"/>
      <c r="EC35" s="41"/>
      <c r="ED35" s="37"/>
      <c r="EE35" s="37"/>
      <c r="EF35" s="37"/>
      <c r="EG35" s="37"/>
      <c r="EH35" s="41"/>
      <c r="EI35" s="37"/>
      <c r="EJ35" s="37"/>
      <c r="EK35" s="37"/>
      <c r="EL35" s="37"/>
      <c r="EM35" s="41"/>
      <c r="EN35" s="37"/>
      <c r="EO35" s="37"/>
      <c r="EP35" s="37"/>
      <c r="EQ35" s="37"/>
      <c r="ER35" s="41"/>
      <c r="ES35" s="37"/>
      <c r="ET35" s="37"/>
      <c r="EU35" s="37"/>
      <c r="EV35" s="37"/>
      <c r="EW35" s="41"/>
      <c r="EX35" s="37"/>
      <c r="EY35" s="37"/>
      <c r="EZ35" s="37"/>
      <c r="FA35" s="37"/>
      <c r="FB35" s="41"/>
      <c r="FC35" s="37"/>
      <c r="FD35" s="37"/>
      <c r="FE35" s="37"/>
      <c r="FF35" s="37"/>
      <c r="FG35" s="41"/>
      <c r="FH35" s="37"/>
      <c r="FI35" s="37"/>
      <c r="FJ35" s="37"/>
      <c r="FK35" s="37"/>
      <c r="FL35" s="41"/>
      <c r="FM35" s="37"/>
      <c r="FN35" s="37"/>
      <c r="FO35" s="37"/>
      <c r="FP35" s="37"/>
      <c r="FQ35" s="41"/>
      <c r="FR35" s="37"/>
      <c r="FS35" s="37"/>
      <c r="FT35" s="37"/>
      <c r="FU35" s="37"/>
      <c r="FV35" s="41"/>
      <c r="FW35" s="37"/>
      <c r="FX35" s="37"/>
      <c r="FY35" s="37"/>
      <c r="FZ35" s="37"/>
      <c r="GA35" s="41"/>
      <c r="GB35" s="37"/>
      <c r="GC35" s="37"/>
      <c r="GD35" s="37"/>
      <c r="GE35" s="37"/>
      <c r="GF35" s="41"/>
      <c r="GG35" s="37"/>
      <c r="GH35" s="37"/>
      <c r="GI35" s="37"/>
      <c r="GJ35" s="37"/>
      <c r="GK35" s="41"/>
      <c r="GL35" s="37"/>
      <c r="GM35" s="37"/>
      <c r="GN35" s="37"/>
      <c r="GO35" s="37"/>
      <c r="GP35" s="41"/>
      <c r="GQ35" s="37"/>
      <c r="GR35" s="31"/>
      <c r="GS35" s="31"/>
      <c r="GT35" s="31"/>
      <c r="GU35" s="39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23"/>
      <c r="HI35" s="23"/>
      <c r="HJ35" s="23"/>
      <c r="HK35" s="23"/>
      <c r="HL35" s="23"/>
      <c r="HM35" s="23"/>
      <c r="HN35" s="23"/>
      <c r="HO35" s="23"/>
    </row>
    <row r="36" spans="1:223" ht="15" x14ac:dyDescent="0.2">
      <c r="A36" s="5" t="s">
        <v>165</v>
      </c>
      <c r="B36" s="99">
        <v>39995</v>
      </c>
      <c r="C36" s="57">
        <f>SUM(D36:G36)</f>
        <v>34620.53</v>
      </c>
      <c r="D36" s="57">
        <v>8480.7099999999991</v>
      </c>
      <c r="E36" s="57">
        <v>6044.01</v>
      </c>
      <c r="F36" s="64">
        <v>9492.7000000000007</v>
      </c>
      <c r="G36" s="57">
        <v>10603.11</v>
      </c>
      <c r="H36" s="57">
        <f>SUM(I36:L36)</f>
        <v>26045.32</v>
      </c>
      <c r="I36" s="80">
        <v>5463.5</v>
      </c>
      <c r="J36" s="64">
        <v>4221.63</v>
      </c>
      <c r="K36" s="87">
        <v>7130.48</v>
      </c>
      <c r="L36" s="80">
        <v>9229.7099999999991</v>
      </c>
      <c r="M36" s="77">
        <f>SUM(N36:Q36)</f>
        <v>28754.53</v>
      </c>
      <c r="N36" s="72">
        <v>6773.9</v>
      </c>
      <c r="O36" s="72">
        <v>5047</v>
      </c>
      <c r="P36" s="59">
        <v>8270.08</v>
      </c>
      <c r="Q36" s="59">
        <v>8663.5499999999993</v>
      </c>
      <c r="R36" s="40">
        <f>SUM(S36:V36)</f>
        <v>32097.31</v>
      </c>
      <c r="S36" s="31">
        <v>8215.5500000000011</v>
      </c>
      <c r="T36" s="57">
        <v>5260.57</v>
      </c>
      <c r="U36" s="57">
        <v>7883.4</v>
      </c>
      <c r="V36" s="59">
        <v>10737.79</v>
      </c>
      <c r="W36" s="40">
        <f>SUM(X36:AA36)</f>
        <v>33673.57</v>
      </c>
      <c r="X36" s="59">
        <v>9544.36</v>
      </c>
      <c r="Y36" s="59">
        <v>4191.8100000000004</v>
      </c>
      <c r="Z36" s="57">
        <v>12737.689999999999</v>
      </c>
      <c r="AA36" s="57">
        <v>7199.71</v>
      </c>
      <c r="AB36" s="40">
        <f>SUM(AC36:AF36)</f>
        <v>32224.15</v>
      </c>
      <c r="AC36" s="31">
        <v>8220.1</v>
      </c>
      <c r="AD36" s="31">
        <v>4079.67</v>
      </c>
      <c r="AE36" s="31">
        <v>8309.77</v>
      </c>
      <c r="AF36" s="31">
        <v>11614.61</v>
      </c>
      <c r="AG36" s="40">
        <f>SUM(AH36:AK36)</f>
        <v>34377.910000000003</v>
      </c>
      <c r="AH36" s="31">
        <v>11400.2</v>
      </c>
      <c r="AI36" s="31">
        <v>5278.7699999999995</v>
      </c>
      <c r="AJ36" s="31">
        <v>7781.27</v>
      </c>
      <c r="AK36" s="31">
        <v>9917.67</v>
      </c>
      <c r="AL36" s="40">
        <f>SUM(AM36:AP36)</f>
        <v>36149.82</v>
      </c>
      <c r="AM36" s="31">
        <v>8024.24</v>
      </c>
      <c r="AN36" s="31">
        <v>5421.92</v>
      </c>
      <c r="AO36" s="31">
        <v>10075.59</v>
      </c>
      <c r="AP36" s="31">
        <v>12628.07</v>
      </c>
      <c r="AQ36" s="40">
        <f>SUM(AR36:AU36)</f>
        <v>34152.229999999996</v>
      </c>
      <c r="AR36" s="31">
        <v>8952.4399999999987</v>
      </c>
      <c r="AS36" s="31">
        <v>5342.05</v>
      </c>
      <c r="AT36" s="31">
        <v>9765.2800000000007</v>
      </c>
      <c r="AU36" s="31">
        <v>10092.459999999999</v>
      </c>
      <c r="AV36" s="40">
        <f>SUM(AW36:AZ36)</f>
        <v>30906.89</v>
      </c>
      <c r="AW36" s="31">
        <v>7576.87</v>
      </c>
      <c r="AX36" s="31">
        <v>5397.07</v>
      </c>
      <c r="AY36" s="31">
        <v>8606.08</v>
      </c>
      <c r="AZ36" s="31">
        <v>9326.8700000000008</v>
      </c>
      <c r="BA36" s="40">
        <f>SUM(BB36:BE36)</f>
        <v>31397.730000000003</v>
      </c>
      <c r="BB36" s="31">
        <v>8948.73</v>
      </c>
      <c r="BC36" s="31">
        <v>5237.47</v>
      </c>
      <c r="BD36" s="31">
        <v>6155.66</v>
      </c>
      <c r="BE36" s="31">
        <v>11055.87</v>
      </c>
      <c r="BF36" s="40"/>
      <c r="BG36" s="31"/>
      <c r="BH36" s="31"/>
      <c r="BI36" s="31"/>
      <c r="BJ36" s="31"/>
      <c r="BK36" s="40"/>
      <c r="BL36" s="31"/>
      <c r="BM36" s="31"/>
      <c r="BN36" s="31"/>
      <c r="BO36" s="31"/>
      <c r="BP36" s="40"/>
      <c r="BQ36" s="31"/>
      <c r="BR36" s="31"/>
      <c r="BS36" s="31"/>
      <c r="BT36" s="31"/>
      <c r="BU36" s="40"/>
      <c r="BV36" s="31"/>
      <c r="BW36" s="31"/>
      <c r="BX36" s="31"/>
      <c r="BY36" s="31"/>
      <c r="BZ36" s="40"/>
      <c r="CA36" s="31"/>
      <c r="CB36" s="31"/>
      <c r="CC36" s="31"/>
      <c r="CD36" s="31"/>
      <c r="CE36" s="40"/>
      <c r="CF36" s="31"/>
      <c r="CG36" s="31"/>
      <c r="CH36" s="31"/>
      <c r="CI36" s="31"/>
      <c r="CJ36" s="40"/>
      <c r="CK36" s="35"/>
      <c r="CL36" s="35"/>
      <c r="CM36" s="35"/>
      <c r="CN36" s="35"/>
      <c r="CO36" s="41"/>
      <c r="CP36" s="37"/>
      <c r="CQ36" s="37"/>
      <c r="CR36" s="37"/>
      <c r="CS36" s="37"/>
      <c r="CT36" s="41"/>
      <c r="CU36" s="37"/>
      <c r="CV36" s="37"/>
      <c r="CW36" s="37"/>
      <c r="CX36" s="37"/>
      <c r="CY36" s="41"/>
      <c r="CZ36" s="38"/>
      <c r="DA36" s="37"/>
      <c r="DB36" s="37"/>
      <c r="DC36" s="37"/>
      <c r="DD36" s="41"/>
      <c r="DE36" s="37"/>
      <c r="DF36" s="37"/>
      <c r="DG36" s="37"/>
      <c r="DH36" s="37"/>
      <c r="DI36" s="41"/>
      <c r="DJ36" s="37"/>
      <c r="DK36" s="37"/>
      <c r="DL36" s="37"/>
      <c r="DM36" s="37"/>
      <c r="DN36" s="41"/>
      <c r="DO36" s="37"/>
      <c r="DP36" s="37"/>
      <c r="DQ36" s="37"/>
      <c r="DR36" s="37"/>
      <c r="DS36" s="41"/>
      <c r="DT36" s="37"/>
      <c r="DU36" s="37"/>
      <c r="DV36" s="37"/>
      <c r="DW36" s="37"/>
      <c r="DX36" s="41"/>
      <c r="DY36" s="37"/>
      <c r="DZ36" s="37"/>
      <c r="EA36" s="37"/>
      <c r="EB36" s="37"/>
      <c r="EC36" s="41"/>
      <c r="ED36" s="37"/>
      <c r="EE36" s="37"/>
      <c r="EF36" s="37"/>
      <c r="EG36" s="37"/>
      <c r="EH36" s="41"/>
      <c r="EI36" s="37"/>
      <c r="EJ36" s="37"/>
      <c r="EK36" s="37"/>
      <c r="EL36" s="37"/>
      <c r="EM36" s="41"/>
      <c r="EN36" s="37"/>
      <c r="EO36" s="37"/>
      <c r="EP36" s="37"/>
      <c r="EQ36" s="37"/>
      <c r="ER36" s="41"/>
      <c r="ES36" s="37"/>
      <c r="ET36" s="37"/>
      <c r="EU36" s="37"/>
      <c r="EV36" s="37"/>
      <c r="EW36" s="41"/>
      <c r="EX36" s="37"/>
      <c r="EY36" s="37"/>
      <c r="EZ36" s="37"/>
      <c r="FA36" s="37"/>
      <c r="FB36" s="41"/>
      <c r="FC36" s="37"/>
      <c r="FD36" s="37"/>
      <c r="FE36" s="37"/>
      <c r="FF36" s="37"/>
      <c r="FG36" s="41"/>
      <c r="FH36" s="37"/>
      <c r="FI36" s="37"/>
      <c r="FJ36" s="37"/>
      <c r="FK36" s="37"/>
      <c r="FL36" s="41"/>
      <c r="FM36" s="37"/>
      <c r="FN36" s="37"/>
      <c r="FO36" s="37"/>
      <c r="FP36" s="37"/>
      <c r="FQ36" s="41"/>
      <c r="FR36" s="37"/>
      <c r="FS36" s="37"/>
      <c r="FT36" s="37"/>
      <c r="FU36" s="37"/>
      <c r="FV36" s="41"/>
      <c r="FW36" s="37"/>
      <c r="FX36" s="37"/>
      <c r="FY36" s="37"/>
      <c r="FZ36" s="37"/>
      <c r="GA36" s="41"/>
      <c r="GB36" s="37"/>
      <c r="GC36" s="37"/>
      <c r="GD36" s="37"/>
      <c r="GE36" s="37"/>
      <c r="GF36" s="41"/>
      <c r="GG36" s="37"/>
      <c r="GH36" s="37"/>
      <c r="GI36" s="37"/>
      <c r="GJ36" s="37"/>
      <c r="GK36" s="41"/>
      <c r="GL36" s="37"/>
      <c r="GM36" s="37"/>
      <c r="GN36" s="37"/>
      <c r="GO36" s="37"/>
      <c r="GP36" s="41"/>
      <c r="GQ36" s="37"/>
      <c r="GR36" s="31"/>
      <c r="GS36" s="31"/>
      <c r="GT36" s="31"/>
      <c r="GU36" s="39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23"/>
      <c r="HI36" s="23"/>
      <c r="HJ36" s="23"/>
      <c r="HK36" s="23"/>
      <c r="HL36" s="23"/>
      <c r="HM36" s="23"/>
      <c r="HN36" s="23"/>
      <c r="HO36" s="23"/>
    </row>
    <row r="37" spans="1:223" ht="15" x14ac:dyDescent="0.2">
      <c r="A37" s="1" t="s">
        <v>90</v>
      </c>
      <c r="B37" s="99">
        <v>37073</v>
      </c>
      <c r="C37" s="57">
        <f>SUM(D37:G37)</f>
        <v>143080.76999999999</v>
      </c>
      <c r="D37" s="59">
        <v>34510.559999999998</v>
      </c>
      <c r="E37" s="57">
        <v>7724.64</v>
      </c>
      <c r="F37" s="64">
        <v>41171.339999999997</v>
      </c>
      <c r="G37" s="57">
        <v>59674.23</v>
      </c>
      <c r="H37" s="57">
        <f>SUM(I37:L37)</f>
        <v>112681.94</v>
      </c>
      <c r="I37" s="80">
        <v>26553.17</v>
      </c>
      <c r="J37" s="64">
        <v>7404.74</v>
      </c>
      <c r="K37" s="87">
        <v>32595.29</v>
      </c>
      <c r="L37" s="80">
        <v>46128.74</v>
      </c>
      <c r="M37" s="77">
        <f>SUM(N37:Q37)</f>
        <v>143256.33000000002</v>
      </c>
      <c r="N37" s="72">
        <v>39595.71</v>
      </c>
      <c r="O37" s="72">
        <v>26507.949999999997</v>
      </c>
      <c r="P37" s="59">
        <v>34298.949999999997</v>
      </c>
      <c r="Q37" s="59">
        <v>42853.72</v>
      </c>
      <c r="R37" s="40">
        <f>SUM(S37:V37)</f>
        <v>153412.77000000002</v>
      </c>
      <c r="S37" s="31">
        <v>34604.15</v>
      </c>
      <c r="T37" s="57">
        <v>26425.7</v>
      </c>
      <c r="U37" s="57">
        <v>47076.33</v>
      </c>
      <c r="V37" s="59">
        <v>45306.59</v>
      </c>
      <c r="W37" s="40">
        <f>SUM(X37:AA37)</f>
        <v>132851.6</v>
      </c>
      <c r="X37" s="59">
        <v>34664.910000000003</v>
      </c>
      <c r="Y37" s="59">
        <v>23945.11</v>
      </c>
      <c r="Z37" s="57">
        <v>30489.760000000002</v>
      </c>
      <c r="AA37" s="57">
        <v>43751.82</v>
      </c>
      <c r="AB37" s="40">
        <f>SUM(AC37:AF37)</f>
        <v>124706.05</v>
      </c>
      <c r="AC37" s="31">
        <v>32481.26</v>
      </c>
      <c r="AD37" s="31">
        <v>23411.08</v>
      </c>
      <c r="AE37" s="31">
        <v>29621.13</v>
      </c>
      <c r="AF37" s="31">
        <v>39192.58</v>
      </c>
      <c r="AG37" s="40">
        <f>SUM(AH37:AK37)</f>
        <v>114938.95000000001</v>
      </c>
      <c r="AH37" s="31">
        <v>29702.120000000003</v>
      </c>
      <c r="AI37" s="31">
        <v>19506.34</v>
      </c>
      <c r="AJ37" s="31">
        <v>27169.31</v>
      </c>
      <c r="AK37" s="31">
        <v>38561.180000000008</v>
      </c>
      <c r="AL37" s="40">
        <f>SUM(AM37:AP37)</f>
        <v>123979.87000000001</v>
      </c>
      <c r="AM37" s="31">
        <v>33712.840000000004</v>
      </c>
      <c r="AN37" s="31">
        <v>27685.98</v>
      </c>
      <c r="AO37" s="31">
        <v>23543.940000000002</v>
      </c>
      <c r="AP37" s="31">
        <v>39037.11</v>
      </c>
      <c r="AQ37" s="40">
        <f>SUM(AR37:AU37)</f>
        <v>126765.51999999999</v>
      </c>
      <c r="AR37" s="31">
        <v>30886.800000000003</v>
      </c>
      <c r="AS37" s="31">
        <v>25015.34</v>
      </c>
      <c r="AT37" s="31">
        <v>35715.26</v>
      </c>
      <c r="AU37" s="31">
        <v>35148.120000000003</v>
      </c>
      <c r="AV37" s="40">
        <f>SUM(AW37:AZ37)</f>
        <v>111672.12</v>
      </c>
      <c r="AW37" s="31">
        <v>29441.16</v>
      </c>
      <c r="AX37" s="31">
        <v>20588.189999999999</v>
      </c>
      <c r="AY37" s="31">
        <v>24718.19</v>
      </c>
      <c r="AZ37" s="31">
        <v>36924.58</v>
      </c>
      <c r="BA37" s="40">
        <f>SUM(BB37:BE37)</f>
        <v>96588.66</v>
      </c>
      <c r="BB37" s="31">
        <v>26542.46</v>
      </c>
      <c r="BC37" s="31">
        <v>16163.42</v>
      </c>
      <c r="BD37" s="31">
        <v>21959.42</v>
      </c>
      <c r="BE37" s="31">
        <v>31923.360000000001</v>
      </c>
      <c r="BF37" s="40">
        <f>SUM(BG37:BJ37)</f>
        <v>110134.36000000002</v>
      </c>
      <c r="BG37" s="31">
        <v>28257.25</v>
      </c>
      <c r="BH37" s="31">
        <v>20238.400000000001</v>
      </c>
      <c r="BI37" s="31">
        <v>26789.42</v>
      </c>
      <c r="BJ37" s="31">
        <v>34849.29</v>
      </c>
      <c r="BK37" s="40">
        <f>SUM(BL37:BO37)</f>
        <v>119382.68999999999</v>
      </c>
      <c r="BL37" s="31">
        <v>32050.48</v>
      </c>
      <c r="BM37" s="31">
        <v>25646.53</v>
      </c>
      <c r="BN37" s="31">
        <v>27914.32</v>
      </c>
      <c r="BO37" s="31">
        <v>33771.360000000001</v>
      </c>
      <c r="BP37" s="40">
        <f>SUM(BQ37:BT37)</f>
        <v>116403.90999999999</v>
      </c>
      <c r="BQ37" s="31">
        <v>31034.29</v>
      </c>
      <c r="BR37" s="31">
        <v>27697.67</v>
      </c>
      <c r="BS37" s="31">
        <v>25573.94</v>
      </c>
      <c r="BT37" s="31">
        <v>32098.01</v>
      </c>
      <c r="BU37" s="40">
        <f>SUM(BV37:BY37)</f>
        <v>101304.20999999999</v>
      </c>
      <c r="BV37" s="31">
        <v>22165.919999999998</v>
      </c>
      <c r="BW37" s="31">
        <v>15719.2</v>
      </c>
      <c r="BX37" s="31">
        <v>36021.440000000002</v>
      </c>
      <c r="BY37" s="31">
        <v>27397.65</v>
      </c>
      <c r="BZ37" s="40">
        <v>66947.37</v>
      </c>
      <c r="CA37" s="31">
        <v>9557.73</v>
      </c>
      <c r="CB37" s="31">
        <v>13132.14</v>
      </c>
      <c r="CC37" s="31">
        <v>16640.54</v>
      </c>
      <c r="CD37" s="31">
        <v>27616.959999999999</v>
      </c>
      <c r="CE37" s="40">
        <v>82639.199999999997</v>
      </c>
      <c r="CF37" s="31">
        <v>22025.08</v>
      </c>
      <c r="CG37" s="31">
        <v>13960.52</v>
      </c>
      <c r="CH37" s="31">
        <v>19362.91</v>
      </c>
      <c r="CI37" s="31">
        <v>27290.69</v>
      </c>
      <c r="CJ37" s="40">
        <v>64651.43</v>
      </c>
      <c r="CK37" s="35">
        <v>15718.36</v>
      </c>
      <c r="CL37" s="35">
        <v>8648.2199999999993</v>
      </c>
      <c r="CM37" s="35">
        <v>19137.16</v>
      </c>
      <c r="CN37" s="35">
        <v>21147.69</v>
      </c>
      <c r="CO37" s="41">
        <v>55303.47</v>
      </c>
      <c r="CP37" s="37">
        <v>12357.63</v>
      </c>
      <c r="CQ37" s="37">
        <v>8556.0499999999993</v>
      </c>
      <c r="CR37" s="37">
        <v>13490.62</v>
      </c>
      <c r="CS37" s="37">
        <v>20899.169999999998</v>
      </c>
      <c r="CT37" s="41"/>
      <c r="CU37" s="37"/>
      <c r="CV37" s="37"/>
      <c r="CW37" s="37"/>
      <c r="CX37" s="37"/>
      <c r="CY37" s="41"/>
      <c r="CZ37" s="38"/>
      <c r="DA37" s="37"/>
      <c r="DB37" s="37"/>
      <c r="DC37" s="37"/>
      <c r="DD37" s="41"/>
      <c r="DE37" s="37"/>
      <c r="DF37" s="37"/>
      <c r="DG37" s="37"/>
      <c r="DH37" s="37"/>
      <c r="DI37" s="41"/>
      <c r="DJ37" s="37"/>
      <c r="DK37" s="37"/>
      <c r="DL37" s="37"/>
      <c r="DM37" s="37"/>
      <c r="DN37" s="41"/>
      <c r="DO37" s="37"/>
      <c r="DP37" s="37"/>
      <c r="DQ37" s="37"/>
      <c r="DR37" s="37"/>
      <c r="DS37" s="41"/>
      <c r="DT37" s="37"/>
      <c r="DU37" s="37"/>
      <c r="DV37" s="37"/>
      <c r="DW37" s="37"/>
      <c r="DX37" s="41"/>
      <c r="DY37" s="37"/>
      <c r="DZ37" s="37"/>
      <c r="EA37" s="37"/>
      <c r="EB37" s="37"/>
      <c r="EC37" s="41"/>
      <c r="ED37" s="37"/>
      <c r="EE37" s="37"/>
      <c r="EF37" s="37"/>
      <c r="EG37" s="37"/>
      <c r="EH37" s="41"/>
      <c r="EI37" s="37"/>
      <c r="EJ37" s="37"/>
      <c r="EK37" s="37"/>
      <c r="EL37" s="37"/>
      <c r="EM37" s="41"/>
      <c r="EN37" s="37"/>
      <c r="EO37" s="37"/>
      <c r="EP37" s="37"/>
      <c r="EQ37" s="37"/>
      <c r="ER37" s="41"/>
      <c r="ES37" s="37"/>
      <c r="ET37" s="37"/>
      <c r="EU37" s="37"/>
      <c r="EV37" s="37"/>
      <c r="EW37" s="41"/>
      <c r="EX37" s="37"/>
      <c r="EY37" s="37"/>
      <c r="EZ37" s="37"/>
      <c r="FA37" s="37"/>
      <c r="FB37" s="41"/>
      <c r="FC37" s="37"/>
      <c r="FD37" s="37"/>
      <c r="FE37" s="37"/>
      <c r="FF37" s="37"/>
      <c r="FG37" s="41"/>
      <c r="FH37" s="37"/>
      <c r="FI37" s="37"/>
      <c r="FJ37" s="37"/>
      <c r="FK37" s="37"/>
      <c r="FL37" s="41"/>
      <c r="FM37" s="37"/>
      <c r="FN37" s="37"/>
      <c r="FO37" s="37"/>
      <c r="FP37" s="37"/>
      <c r="FQ37" s="41"/>
      <c r="FR37" s="37"/>
      <c r="FS37" s="37"/>
      <c r="FT37" s="37"/>
      <c r="FU37" s="37"/>
      <c r="FV37" s="41"/>
      <c r="FW37" s="37"/>
      <c r="FX37" s="37"/>
      <c r="FY37" s="37"/>
      <c r="FZ37" s="37"/>
      <c r="GA37" s="41"/>
      <c r="GB37" s="37"/>
      <c r="GC37" s="37"/>
      <c r="GD37" s="37"/>
      <c r="GE37" s="37"/>
      <c r="GF37" s="41"/>
      <c r="GG37" s="37"/>
      <c r="GH37" s="37"/>
      <c r="GI37" s="37"/>
      <c r="GJ37" s="37"/>
      <c r="GK37" s="41"/>
      <c r="GL37" s="37"/>
      <c r="GM37" s="37"/>
      <c r="GN37" s="37"/>
      <c r="GO37" s="37"/>
      <c r="GP37" s="41"/>
      <c r="GQ37" s="37"/>
      <c r="GR37" s="31"/>
      <c r="GS37" s="31"/>
      <c r="GT37" s="31"/>
      <c r="GU37" s="39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23"/>
      <c r="HI37" s="23"/>
      <c r="HJ37" s="23"/>
      <c r="HK37" s="23"/>
      <c r="HL37" s="23"/>
      <c r="HM37" s="23"/>
      <c r="HN37" s="23"/>
      <c r="HO37" s="23"/>
    </row>
    <row r="38" spans="1:223" ht="15" x14ac:dyDescent="0.2">
      <c r="A38" s="1" t="s">
        <v>105</v>
      </c>
      <c r="B38" s="99">
        <v>37530</v>
      </c>
      <c r="C38" s="57">
        <f>SUM(D38:G38)</f>
        <v>82429.55</v>
      </c>
      <c r="D38" s="57">
        <v>23017.75</v>
      </c>
      <c r="E38" s="57">
        <v>1587.6</v>
      </c>
      <c r="F38" s="64">
        <v>23379.37</v>
      </c>
      <c r="G38" s="57">
        <v>34444.83</v>
      </c>
      <c r="H38" s="57">
        <f>SUM(I38:L38)</f>
        <v>83393.609999999986</v>
      </c>
      <c r="I38" s="80">
        <v>25427.360000000001</v>
      </c>
      <c r="J38" s="64">
        <v>13239.73</v>
      </c>
      <c r="K38" s="87">
        <v>16518.23</v>
      </c>
      <c r="L38" s="80">
        <v>28208.29</v>
      </c>
      <c r="M38" s="77">
        <f>SUM(N38:Q38)</f>
        <v>92837.63</v>
      </c>
      <c r="N38" s="72">
        <v>22195.27</v>
      </c>
      <c r="O38" s="72">
        <v>14782.78</v>
      </c>
      <c r="P38" s="59">
        <v>24859.870000000003</v>
      </c>
      <c r="Q38" s="59">
        <v>30999.71</v>
      </c>
      <c r="R38" s="40">
        <f>SUM(S38:V38)</f>
        <v>96687.57</v>
      </c>
      <c r="S38" s="31">
        <v>23254.98</v>
      </c>
      <c r="T38" s="57">
        <v>16270.1</v>
      </c>
      <c r="U38" s="57">
        <v>23753.73</v>
      </c>
      <c r="V38" s="59">
        <v>33408.76</v>
      </c>
      <c r="W38" s="40">
        <f>SUM(X38:AA38)</f>
        <v>95966.85</v>
      </c>
      <c r="X38" s="59">
        <v>23670.99</v>
      </c>
      <c r="Y38" s="59">
        <v>13025.81</v>
      </c>
      <c r="Z38" s="57">
        <v>18117.68</v>
      </c>
      <c r="AA38" s="57">
        <v>41152.370000000003</v>
      </c>
      <c r="AB38" s="40">
        <f>SUM(AC38:AF38)</f>
        <v>97474.23</v>
      </c>
      <c r="AC38" s="31">
        <v>31378.9</v>
      </c>
      <c r="AD38" s="31">
        <v>15510.039999999999</v>
      </c>
      <c r="AE38" s="31">
        <v>18943.259999999998</v>
      </c>
      <c r="AF38" s="31">
        <v>31642.030000000002</v>
      </c>
      <c r="AG38" s="40">
        <f>SUM(AH38:AK38)</f>
        <v>89344.85</v>
      </c>
      <c r="AH38" s="31">
        <v>26721.870000000003</v>
      </c>
      <c r="AI38" s="31">
        <v>14173.11</v>
      </c>
      <c r="AJ38" s="31">
        <v>19002.55</v>
      </c>
      <c r="AK38" s="31">
        <v>29447.32</v>
      </c>
      <c r="AL38" s="40">
        <f>SUM(AM38:AP38)</f>
        <v>84595.14</v>
      </c>
      <c r="AM38" s="31">
        <v>24628.1</v>
      </c>
      <c r="AN38" s="31">
        <v>15895.39</v>
      </c>
      <c r="AO38" s="31">
        <v>17230.78</v>
      </c>
      <c r="AP38" s="31">
        <v>26840.87</v>
      </c>
      <c r="AQ38" s="40">
        <f>SUM(AR38:AU38)</f>
        <v>87776.709999999992</v>
      </c>
      <c r="AR38" s="31">
        <v>23154.81</v>
      </c>
      <c r="AS38" s="31">
        <v>15599.36</v>
      </c>
      <c r="AT38" s="31">
        <v>21993.79</v>
      </c>
      <c r="AU38" s="31">
        <v>27028.75</v>
      </c>
      <c r="AV38" s="40">
        <f>SUM(AW38:AZ38)</f>
        <v>88043.13</v>
      </c>
      <c r="AW38" s="31">
        <v>30347.73</v>
      </c>
      <c r="AX38" s="31">
        <v>2598.4</v>
      </c>
      <c r="AY38" s="31">
        <v>32163.18</v>
      </c>
      <c r="AZ38" s="31">
        <v>22933.82</v>
      </c>
      <c r="BA38" s="40">
        <f>SUM(BB38:BE38)</f>
        <v>57499.82</v>
      </c>
      <c r="BB38" s="31">
        <v>14646.31</v>
      </c>
      <c r="BC38" s="31">
        <v>3347.33</v>
      </c>
      <c r="BD38" s="31">
        <v>14916.93</v>
      </c>
      <c r="BE38" s="31">
        <v>24589.25</v>
      </c>
      <c r="BF38" s="40">
        <f>SUM(BG38:BJ38)</f>
        <v>88668.37</v>
      </c>
      <c r="BG38" s="31">
        <v>30505.3</v>
      </c>
      <c r="BH38" s="31">
        <v>4431.5600000000004</v>
      </c>
      <c r="BI38" s="31">
        <v>32761.47</v>
      </c>
      <c r="BJ38" s="31">
        <v>20970.04</v>
      </c>
      <c r="BK38" s="40">
        <f>SUM(BL38:BO38)</f>
        <v>79602.67</v>
      </c>
      <c r="BL38" s="31">
        <v>8892.24</v>
      </c>
      <c r="BM38" s="31">
        <v>16908.919999999998</v>
      </c>
      <c r="BN38" s="31">
        <v>19032.09</v>
      </c>
      <c r="BO38" s="31">
        <v>34769.42</v>
      </c>
      <c r="BP38" s="40">
        <f>SUM(BQ38:BT38)</f>
        <v>58468.06</v>
      </c>
      <c r="BQ38" s="31">
        <v>15422.33</v>
      </c>
      <c r="BR38" s="31">
        <v>4841.83</v>
      </c>
      <c r="BS38" s="31">
        <v>16401.84</v>
      </c>
      <c r="BT38" s="31">
        <v>21802.06</v>
      </c>
      <c r="BU38" s="40">
        <f>SUM(BV38:BY38)</f>
        <v>76741.56</v>
      </c>
      <c r="BV38" s="31">
        <v>17853.78</v>
      </c>
      <c r="BW38" s="31">
        <v>12091.17</v>
      </c>
      <c r="BX38" s="31">
        <v>16774.52</v>
      </c>
      <c r="BY38" s="31">
        <v>30022.09</v>
      </c>
      <c r="BZ38" s="40">
        <v>54436.13</v>
      </c>
      <c r="CA38" s="31">
        <v>24856.09</v>
      </c>
      <c r="CB38" s="31">
        <v>3005.45</v>
      </c>
      <c r="CC38" s="31">
        <v>5684.21</v>
      </c>
      <c r="CD38" s="31">
        <v>20890.38</v>
      </c>
      <c r="CE38" s="40">
        <v>61654.04</v>
      </c>
      <c r="CF38" s="31">
        <v>17902.5</v>
      </c>
      <c r="CG38" s="31">
        <v>10308.969999999999</v>
      </c>
      <c r="CH38" s="31">
        <v>13524.42</v>
      </c>
      <c r="CI38" s="31">
        <v>19918.150000000001</v>
      </c>
      <c r="CJ38" s="40">
        <v>42528.92</v>
      </c>
      <c r="CK38" s="35">
        <v>16591.400000000001</v>
      </c>
      <c r="CL38" s="35">
        <v>10752.84</v>
      </c>
      <c r="CM38" s="35">
        <v>15184.68</v>
      </c>
      <c r="CN38" s="35">
        <v>0</v>
      </c>
      <c r="CO38" s="41">
        <v>0</v>
      </c>
      <c r="CP38" s="37"/>
      <c r="CQ38" s="37"/>
      <c r="CR38" s="37"/>
      <c r="CS38" s="37"/>
      <c r="CT38" s="41"/>
      <c r="CU38" s="37"/>
      <c r="CV38" s="37"/>
      <c r="CW38" s="37"/>
      <c r="CX38" s="37"/>
      <c r="CY38" s="41"/>
      <c r="CZ38" s="38"/>
      <c r="DA38" s="37"/>
      <c r="DB38" s="37"/>
      <c r="DC38" s="37"/>
      <c r="DD38" s="41"/>
      <c r="DE38" s="37"/>
      <c r="DF38" s="37"/>
      <c r="DG38" s="37"/>
      <c r="DH38" s="37"/>
      <c r="DI38" s="41"/>
      <c r="DJ38" s="37"/>
      <c r="DK38" s="37"/>
      <c r="DL38" s="37"/>
      <c r="DM38" s="37"/>
      <c r="DN38" s="41"/>
      <c r="DO38" s="37"/>
      <c r="DP38" s="37"/>
      <c r="DQ38" s="37"/>
      <c r="DR38" s="37"/>
      <c r="DS38" s="41"/>
      <c r="DT38" s="37"/>
      <c r="DU38" s="37"/>
      <c r="DV38" s="37"/>
      <c r="DW38" s="37"/>
      <c r="DX38" s="41"/>
      <c r="DY38" s="37"/>
      <c r="DZ38" s="37"/>
      <c r="EA38" s="37"/>
      <c r="EB38" s="37"/>
      <c r="EC38" s="41"/>
      <c r="ED38" s="37"/>
      <c r="EE38" s="37"/>
      <c r="EF38" s="37"/>
      <c r="EG38" s="37"/>
      <c r="EH38" s="41"/>
      <c r="EI38" s="37"/>
      <c r="EJ38" s="37"/>
      <c r="EK38" s="37"/>
      <c r="EL38" s="37"/>
      <c r="EM38" s="41"/>
      <c r="EN38" s="37"/>
      <c r="EO38" s="37"/>
      <c r="EP38" s="37"/>
      <c r="EQ38" s="37"/>
      <c r="ER38" s="41"/>
      <c r="ES38" s="37"/>
      <c r="ET38" s="37"/>
      <c r="EU38" s="37"/>
      <c r="EV38" s="37"/>
      <c r="EW38" s="41"/>
      <c r="EX38" s="37"/>
      <c r="EY38" s="37"/>
      <c r="EZ38" s="37"/>
      <c r="FA38" s="37"/>
      <c r="FB38" s="41"/>
      <c r="FC38" s="37"/>
      <c r="FD38" s="37"/>
      <c r="FE38" s="37"/>
      <c r="FF38" s="37"/>
      <c r="FG38" s="41"/>
      <c r="FH38" s="37"/>
      <c r="FI38" s="37"/>
      <c r="FJ38" s="37"/>
      <c r="FK38" s="37"/>
      <c r="FL38" s="41"/>
      <c r="FM38" s="37"/>
      <c r="FN38" s="37"/>
      <c r="FO38" s="37"/>
      <c r="FP38" s="37"/>
      <c r="FQ38" s="41"/>
      <c r="FR38" s="37"/>
      <c r="FS38" s="37"/>
      <c r="FT38" s="37"/>
      <c r="FU38" s="37"/>
      <c r="FV38" s="41"/>
      <c r="FW38" s="37"/>
      <c r="FX38" s="37"/>
      <c r="FY38" s="37"/>
      <c r="FZ38" s="37"/>
      <c r="GA38" s="41"/>
      <c r="GB38" s="37"/>
      <c r="GC38" s="37"/>
      <c r="GD38" s="37"/>
      <c r="GE38" s="37"/>
      <c r="GF38" s="41"/>
      <c r="GG38" s="37"/>
      <c r="GH38" s="37"/>
      <c r="GI38" s="37"/>
      <c r="GJ38" s="37"/>
      <c r="GK38" s="41"/>
      <c r="GL38" s="37"/>
      <c r="GM38" s="37"/>
      <c r="GN38" s="37"/>
      <c r="GO38" s="37"/>
      <c r="GP38" s="41"/>
      <c r="GQ38" s="37"/>
      <c r="GR38" s="31"/>
      <c r="GS38" s="31"/>
      <c r="GT38" s="31"/>
      <c r="GU38" s="39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23"/>
      <c r="HI38" s="23"/>
      <c r="HJ38" s="23"/>
      <c r="HK38" s="23"/>
      <c r="HL38" s="23"/>
      <c r="HM38" s="23"/>
      <c r="HN38" s="23"/>
      <c r="HO38" s="23"/>
    </row>
    <row r="39" spans="1:223" ht="15" x14ac:dyDescent="0.2">
      <c r="A39" s="1" t="s">
        <v>152</v>
      </c>
      <c r="B39" s="99">
        <v>39448</v>
      </c>
      <c r="C39" s="57">
        <f>SUM(D39:G39)</f>
        <v>97440.84</v>
      </c>
      <c r="D39" s="57">
        <v>24851.33</v>
      </c>
      <c r="E39" s="57">
        <v>17206.98</v>
      </c>
      <c r="F39" s="64">
        <v>25509.19</v>
      </c>
      <c r="G39" s="57">
        <v>29873.34</v>
      </c>
      <c r="H39" s="57">
        <f>SUM(I39:L39)</f>
        <v>83261.36</v>
      </c>
      <c r="I39" s="80">
        <v>26291.58</v>
      </c>
      <c r="J39" s="64">
        <v>13236.23</v>
      </c>
      <c r="K39" s="87">
        <v>21150.36</v>
      </c>
      <c r="L39" s="80">
        <v>22583.19</v>
      </c>
      <c r="M39" s="77">
        <f>SUM(N39:Q39)</f>
        <v>61925.5</v>
      </c>
      <c r="N39" s="72">
        <v>21707.279999999999</v>
      </c>
      <c r="O39" s="72">
        <v>10925.25</v>
      </c>
      <c r="P39" s="59">
        <v>14094.640000000001</v>
      </c>
      <c r="Q39" s="59">
        <v>15198.33</v>
      </c>
      <c r="R39" s="40">
        <f>SUM(S39:V39)</f>
        <v>53762.45</v>
      </c>
      <c r="S39" s="31">
        <v>15874.32</v>
      </c>
      <c r="T39" s="57">
        <v>10139.15</v>
      </c>
      <c r="U39" s="57">
        <v>13655.53</v>
      </c>
      <c r="V39" s="59">
        <v>14093.45</v>
      </c>
      <c r="W39" s="40">
        <f>SUM(X39:AA39)</f>
        <v>53256.7</v>
      </c>
      <c r="X39" s="59">
        <v>12278.21</v>
      </c>
      <c r="Y39" s="59">
        <v>10404.450000000001</v>
      </c>
      <c r="Z39" s="57">
        <v>13788.25</v>
      </c>
      <c r="AA39" s="57">
        <v>16785.789999999997</v>
      </c>
      <c r="AB39" s="40">
        <f>SUM(AC39:AF39)</f>
        <v>52664.990000000005</v>
      </c>
      <c r="AC39" s="31">
        <v>13771.38</v>
      </c>
      <c r="AD39" s="31">
        <v>9384.9699999999993</v>
      </c>
      <c r="AE39" s="31">
        <v>13196.19</v>
      </c>
      <c r="AF39" s="31">
        <v>16312.45</v>
      </c>
      <c r="AG39" s="40">
        <f>SUM(AH39:AK39)</f>
        <v>49739.27</v>
      </c>
      <c r="AH39" s="31">
        <v>14871.640000000001</v>
      </c>
      <c r="AI39" s="31">
        <v>7214.83</v>
      </c>
      <c r="AJ39" s="31">
        <v>13142.849999999999</v>
      </c>
      <c r="AK39" s="31">
        <v>14509.949999999999</v>
      </c>
      <c r="AL39" s="40">
        <f>SUM(AM39:AP39)</f>
        <v>44924.46</v>
      </c>
      <c r="AM39" s="31">
        <v>11889.85</v>
      </c>
      <c r="AN39" s="31">
        <v>7710.92</v>
      </c>
      <c r="AO39" s="31">
        <v>12162.15</v>
      </c>
      <c r="AP39" s="31">
        <v>13161.539999999999</v>
      </c>
      <c r="AQ39" s="40">
        <f>SUM(AR39:AU39)</f>
        <v>49117.46</v>
      </c>
      <c r="AR39" s="31">
        <v>13269.130000000001</v>
      </c>
      <c r="AS39" s="31">
        <v>8732.64</v>
      </c>
      <c r="AT39" s="31">
        <v>11106.41</v>
      </c>
      <c r="AU39" s="31">
        <v>16009.28</v>
      </c>
      <c r="AV39" s="40">
        <f>SUM(AW39:AZ39)</f>
        <v>49694.05</v>
      </c>
      <c r="AW39" s="31">
        <v>12630.38</v>
      </c>
      <c r="AX39" s="31">
        <v>9862.02</v>
      </c>
      <c r="AY39" s="31">
        <v>13141.38</v>
      </c>
      <c r="AZ39" s="31">
        <v>14060.27</v>
      </c>
      <c r="BA39" s="40">
        <f>SUM(BB39:BE39)</f>
        <v>46747.820000000007</v>
      </c>
      <c r="BB39" s="31">
        <v>12163.34</v>
      </c>
      <c r="BC39" s="31">
        <v>9812.9500000000007</v>
      </c>
      <c r="BD39" s="31">
        <v>10896.69</v>
      </c>
      <c r="BE39" s="31">
        <v>13874.84</v>
      </c>
      <c r="BF39" s="40">
        <f>SUM(BG39:BJ39)</f>
        <v>47769.75</v>
      </c>
      <c r="BG39" s="31">
        <v>11865.28</v>
      </c>
      <c r="BH39" s="31">
        <v>9891.2099999999991</v>
      </c>
      <c r="BI39" s="31">
        <v>11756.08</v>
      </c>
      <c r="BJ39" s="31">
        <v>14257.18</v>
      </c>
      <c r="BK39" s="40">
        <f>SUM(BL39:BO39)</f>
        <v>22129.309999999998</v>
      </c>
      <c r="BL39" s="31">
        <v>13395.9</v>
      </c>
      <c r="BM39" s="31">
        <v>8733.41</v>
      </c>
      <c r="BN39" s="31"/>
      <c r="BO39" s="31"/>
      <c r="BP39" s="40"/>
      <c r="BQ39" s="31"/>
      <c r="BR39" s="31"/>
      <c r="BS39" s="31"/>
      <c r="BT39" s="31"/>
      <c r="BU39" s="40"/>
      <c r="BV39" s="31"/>
      <c r="BW39" s="31"/>
      <c r="BX39" s="31"/>
      <c r="BY39" s="31"/>
      <c r="BZ39" s="40"/>
      <c r="CA39" s="31"/>
      <c r="CB39" s="31"/>
      <c r="CC39" s="31"/>
      <c r="CD39" s="31"/>
      <c r="CE39" s="40"/>
      <c r="CF39" s="31"/>
      <c r="CG39" s="31"/>
      <c r="CH39" s="31"/>
      <c r="CI39" s="31"/>
      <c r="CJ39" s="40"/>
      <c r="CK39" s="35"/>
      <c r="CL39" s="35"/>
      <c r="CM39" s="35"/>
      <c r="CN39" s="35"/>
      <c r="CO39" s="41"/>
      <c r="CP39" s="37"/>
      <c r="CQ39" s="37"/>
      <c r="CR39" s="37"/>
      <c r="CS39" s="37"/>
      <c r="CT39" s="41"/>
      <c r="CU39" s="37"/>
      <c r="CV39" s="37"/>
      <c r="CW39" s="37"/>
      <c r="CX39" s="37"/>
      <c r="CY39" s="41"/>
      <c r="CZ39" s="38"/>
      <c r="DA39" s="37"/>
      <c r="DB39" s="37"/>
      <c r="DC39" s="37"/>
      <c r="DD39" s="41"/>
      <c r="DE39" s="37"/>
      <c r="DF39" s="37"/>
      <c r="DG39" s="37"/>
      <c r="DH39" s="37"/>
      <c r="DI39" s="41"/>
      <c r="DJ39" s="37"/>
      <c r="DK39" s="37"/>
      <c r="DL39" s="37"/>
      <c r="DM39" s="37"/>
      <c r="DN39" s="41"/>
      <c r="DO39" s="37"/>
      <c r="DP39" s="37"/>
      <c r="DQ39" s="37"/>
      <c r="DR39" s="37"/>
      <c r="DS39" s="41"/>
      <c r="DT39" s="37"/>
      <c r="DU39" s="37"/>
      <c r="DV39" s="37"/>
      <c r="DW39" s="37"/>
      <c r="DX39" s="41"/>
      <c r="DY39" s="37"/>
      <c r="DZ39" s="37"/>
      <c r="EA39" s="37"/>
      <c r="EB39" s="37"/>
      <c r="EC39" s="41"/>
      <c r="ED39" s="37"/>
      <c r="EE39" s="37"/>
      <c r="EF39" s="37"/>
      <c r="EG39" s="37"/>
      <c r="EH39" s="41"/>
      <c r="EI39" s="37"/>
      <c r="EJ39" s="37"/>
      <c r="EK39" s="37"/>
      <c r="EL39" s="37"/>
      <c r="EM39" s="41"/>
      <c r="EN39" s="37"/>
      <c r="EO39" s="37"/>
      <c r="EP39" s="37"/>
      <c r="EQ39" s="37"/>
      <c r="ER39" s="41"/>
      <c r="ES39" s="37"/>
      <c r="ET39" s="37"/>
      <c r="EU39" s="37"/>
      <c r="EV39" s="37"/>
      <c r="EW39" s="41"/>
      <c r="EX39" s="37"/>
      <c r="EY39" s="37"/>
      <c r="EZ39" s="37"/>
      <c r="FA39" s="37"/>
      <c r="FB39" s="41"/>
      <c r="FC39" s="37"/>
      <c r="FD39" s="37"/>
      <c r="FE39" s="37"/>
      <c r="FF39" s="37"/>
      <c r="FG39" s="41"/>
      <c r="FH39" s="37"/>
      <c r="FI39" s="37"/>
      <c r="FJ39" s="37"/>
      <c r="FK39" s="37"/>
      <c r="FL39" s="41"/>
      <c r="FM39" s="37"/>
      <c r="FN39" s="37"/>
      <c r="FO39" s="37"/>
      <c r="FP39" s="37"/>
      <c r="FQ39" s="41"/>
      <c r="FR39" s="37"/>
      <c r="FS39" s="37"/>
      <c r="FT39" s="37"/>
      <c r="FU39" s="37"/>
      <c r="FV39" s="41"/>
      <c r="FW39" s="37"/>
      <c r="FX39" s="37"/>
      <c r="FY39" s="37"/>
      <c r="FZ39" s="37"/>
      <c r="GA39" s="41"/>
      <c r="GB39" s="37"/>
      <c r="GC39" s="37"/>
      <c r="GD39" s="37"/>
      <c r="GE39" s="37"/>
      <c r="GF39" s="41"/>
      <c r="GG39" s="37"/>
      <c r="GH39" s="37"/>
      <c r="GI39" s="37"/>
      <c r="GJ39" s="37"/>
      <c r="GK39" s="41"/>
      <c r="GL39" s="37"/>
      <c r="GM39" s="37"/>
      <c r="GN39" s="37"/>
      <c r="GO39" s="37"/>
      <c r="GP39" s="41"/>
      <c r="GQ39" s="37"/>
      <c r="GR39" s="31"/>
      <c r="GS39" s="31"/>
      <c r="GT39" s="31"/>
      <c r="GU39" s="39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23"/>
      <c r="HI39" s="23"/>
      <c r="HJ39" s="23"/>
      <c r="HK39" s="23"/>
      <c r="HL39" s="23"/>
      <c r="HM39" s="23"/>
      <c r="HN39" s="23"/>
      <c r="HO39" s="23"/>
    </row>
    <row r="40" spans="1:223" ht="15" x14ac:dyDescent="0.2">
      <c r="A40" s="1" t="s">
        <v>181</v>
      </c>
      <c r="B40" s="99">
        <v>40909</v>
      </c>
      <c r="C40" s="57">
        <f>SUM(D40:G40)</f>
        <v>51514.119999999995</v>
      </c>
      <c r="D40" s="57">
        <v>9026.08</v>
      </c>
      <c r="E40" s="57">
        <v>9829.4699999999993</v>
      </c>
      <c r="F40" s="64">
        <v>13332.97</v>
      </c>
      <c r="G40" s="57">
        <v>19325.599999999999</v>
      </c>
      <c r="H40" s="57">
        <f>SUM(I40:L40)</f>
        <v>57410.15</v>
      </c>
      <c r="I40" s="80">
        <v>15647.1</v>
      </c>
      <c r="J40" s="64">
        <v>10612.84</v>
      </c>
      <c r="K40" s="87">
        <v>13445.11</v>
      </c>
      <c r="L40" s="80">
        <v>17705.099999999999</v>
      </c>
      <c r="M40" s="77">
        <f>SUM(N40:Q40)</f>
        <v>53061.960000000006</v>
      </c>
      <c r="N40" s="72">
        <v>13633.2</v>
      </c>
      <c r="O40" s="72">
        <v>10772.369999999999</v>
      </c>
      <c r="P40" s="59">
        <v>13530.51</v>
      </c>
      <c r="Q40" s="59">
        <v>15125.880000000001</v>
      </c>
      <c r="R40" s="40">
        <f>SUM(S40:V40)</f>
        <v>46753.42</v>
      </c>
      <c r="S40" s="31">
        <v>13616.68</v>
      </c>
      <c r="T40" s="57">
        <v>8416.0300000000007</v>
      </c>
      <c r="U40" s="57">
        <v>10062.57</v>
      </c>
      <c r="V40" s="59">
        <v>14658.14</v>
      </c>
      <c r="W40" s="40">
        <f>SUM(X40:AA40)</f>
        <v>48927.76</v>
      </c>
      <c r="X40" s="59">
        <v>13230.98</v>
      </c>
      <c r="Y40" s="59">
        <v>9068.99</v>
      </c>
      <c r="Z40" s="57">
        <v>9616.32</v>
      </c>
      <c r="AA40" s="57">
        <v>17011.47</v>
      </c>
      <c r="AB40" s="40">
        <f>SUM(AC40:AF40)</f>
        <v>24385.760000000002</v>
      </c>
      <c r="AC40" s="31">
        <v>9095.73</v>
      </c>
      <c r="AD40" s="31">
        <v>3637.41</v>
      </c>
      <c r="AE40" s="31">
        <v>5325.11</v>
      </c>
      <c r="AF40" s="31">
        <v>6327.51</v>
      </c>
      <c r="AG40" s="40">
        <f>SUM(AH40:AK40)</f>
        <v>17153.43</v>
      </c>
      <c r="AH40" s="31">
        <v>4588.6400000000003</v>
      </c>
      <c r="AI40" s="31">
        <v>3123.47</v>
      </c>
      <c r="AJ40" s="31">
        <v>3039.19</v>
      </c>
      <c r="AK40" s="31">
        <v>6402.13</v>
      </c>
      <c r="AL40" s="40">
        <f>SUM(AM40:AP40)</f>
        <v>18897.2</v>
      </c>
      <c r="AM40" s="31">
        <v>4786.04</v>
      </c>
      <c r="AN40" s="31">
        <v>4330.4799999999996</v>
      </c>
      <c r="AO40" s="31">
        <v>4929.26</v>
      </c>
      <c r="AP40" s="31">
        <v>4851.42</v>
      </c>
      <c r="AQ40" s="40">
        <f>SUM(AR40:AU40)</f>
        <v>7970.9699999999993</v>
      </c>
      <c r="AR40" s="31">
        <v>4795.28</v>
      </c>
      <c r="AS40" s="31">
        <v>3175.69</v>
      </c>
      <c r="AT40" s="31">
        <v>0</v>
      </c>
      <c r="AU40" s="31">
        <v>0</v>
      </c>
      <c r="AV40" s="40"/>
      <c r="AW40" s="31"/>
      <c r="AX40" s="31"/>
      <c r="AY40" s="31"/>
      <c r="AZ40" s="31"/>
      <c r="BA40" s="40"/>
      <c r="BB40" s="31"/>
      <c r="BC40" s="31"/>
      <c r="BD40" s="31"/>
      <c r="BE40" s="31"/>
      <c r="BF40" s="40"/>
      <c r="BG40" s="31"/>
      <c r="BH40" s="31"/>
      <c r="BI40" s="31"/>
      <c r="BJ40" s="31"/>
      <c r="BK40" s="40"/>
      <c r="BL40" s="31"/>
      <c r="BM40" s="31"/>
      <c r="BN40" s="31"/>
      <c r="BO40" s="31"/>
      <c r="BP40" s="40"/>
      <c r="BQ40" s="31"/>
      <c r="BR40" s="31"/>
      <c r="BS40" s="31"/>
      <c r="BT40" s="31"/>
      <c r="BU40" s="40"/>
      <c r="BV40" s="31"/>
      <c r="BW40" s="31"/>
      <c r="BX40" s="31"/>
      <c r="BY40" s="31"/>
      <c r="BZ40" s="40"/>
      <c r="CA40" s="31"/>
      <c r="CB40" s="31"/>
      <c r="CC40" s="31"/>
      <c r="CD40" s="31"/>
      <c r="CE40" s="40"/>
      <c r="CF40" s="31"/>
      <c r="CG40" s="31"/>
      <c r="CH40" s="31"/>
      <c r="CI40" s="31"/>
      <c r="CJ40" s="40"/>
      <c r="CK40" s="35"/>
      <c r="CL40" s="35"/>
      <c r="CM40" s="35"/>
      <c r="CN40" s="35"/>
      <c r="CO40" s="41"/>
      <c r="CP40" s="37"/>
      <c r="CQ40" s="37"/>
      <c r="CR40" s="37"/>
      <c r="CS40" s="37"/>
      <c r="CT40" s="41"/>
      <c r="CU40" s="37"/>
      <c r="CV40" s="37"/>
      <c r="CW40" s="37"/>
      <c r="CX40" s="37"/>
      <c r="CY40" s="41"/>
      <c r="CZ40" s="38"/>
      <c r="DA40" s="37"/>
      <c r="DB40" s="37"/>
      <c r="DC40" s="37"/>
      <c r="DD40" s="41"/>
      <c r="DE40" s="37"/>
      <c r="DF40" s="37"/>
      <c r="DG40" s="37"/>
      <c r="DH40" s="37"/>
      <c r="DI40" s="41"/>
      <c r="DJ40" s="37"/>
      <c r="DK40" s="37"/>
      <c r="DL40" s="37"/>
      <c r="DM40" s="37"/>
      <c r="DN40" s="41"/>
      <c r="DO40" s="37"/>
      <c r="DP40" s="37"/>
      <c r="DQ40" s="37"/>
      <c r="DR40" s="37"/>
      <c r="DS40" s="41"/>
      <c r="DT40" s="37"/>
      <c r="DU40" s="37"/>
      <c r="DV40" s="37"/>
      <c r="DW40" s="37"/>
      <c r="DX40" s="41"/>
      <c r="DY40" s="37"/>
      <c r="DZ40" s="37"/>
      <c r="EA40" s="37"/>
      <c r="EB40" s="37"/>
      <c r="EC40" s="41"/>
      <c r="ED40" s="37"/>
      <c r="EE40" s="37"/>
      <c r="EF40" s="37"/>
      <c r="EG40" s="37"/>
      <c r="EH40" s="41"/>
      <c r="EI40" s="37"/>
      <c r="EJ40" s="37"/>
      <c r="EK40" s="37"/>
      <c r="EL40" s="37"/>
      <c r="EM40" s="41"/>
      <c r="EN40" s="37"/>
      <c r="EO40" s="37"/>
      <c r="EP40" s="37"/>
      <c r="EQ40" s="37"/>
      <c r="ER40" s="41"/>
      <c r="ES40" s="37"/>
      <c r="ET40" s="37"/>
      <c r="EU40" s="37"/>
      <c r="EV40" s="37"/>
      <c r="EW40" s="41"/>
      <c r="EX40" s="37"/>
      <c r="EY40" s="37"/>
      <c r="EZ40" s="37"/>
      <c r="FA40" s="37"/>
      <c r="FB40" s="41"/>
      <c r="FC40" s="37"/>
      <c r="FD40" s="37"/>
      <c r="FE40" s="37"/>
      <c r="FF40" s="37"/>
      <c r="FG40" s="41"/>
      <c r="FH40" s="37"/>
      <c r="FI40" s="37"/>
      <c r="FJ40" s="37"/>
      <c r="FK40" s="37"/>
      <c r="FL40" s="41"/>
      <c r="FM40" s="37"/>
      <c r="FN40" s="37"/>
      <c r="FO40" s="37"/>
      <c r="FP40" s="37"/>
      <c r="FQ40" s="41"/>
      <c r="FR40" s="37"/>
      <c r="FS40" s="37"/>
      <c r="FT40" s="37"/>
      <c r="FU40" s="37"/>
      <c r="FV40" s="41"/>
      <c r="FW40" s="37"/>
      <c r="FX40" s="37"/>
      <c r="FY40" s="37"/>
      <c r="FZ40" s="37"/>
      <c r="GA40" s="41"/>
      <c r="GB40" s="37"/>
      <c r="GC40" s="37"/>
      <c r="GD40" s="37"/>
      <c r="GE40" s="37"/>
      <c r="GF40" s="41"/>
      <c r="GG40" s="37"/>
      <c r="GH40" s="37"/>
      <c r="GI40" s="37"/>
      <c r="GJ40" s="37"/>
      <c r="GK40" s="41"/>
      <c r="GL40" s="37"/>
      <c r="GM40" s="37"/>
      <c r="GN40" s="37"/>
      <c r="GO40" s="37"/>
      <c r="GP40" s="41"/>
      <c r="GQ40" s="37"/>
      <c r="GR40" s="31"/>
      <c r="GS40" s="31"/>
      <c r="GT40" s="31"/>
      <c r="GU40" s="39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23"/>
      <c r="HI40" s="23"/>
      <c r="HJ40" s="23"/>
      <c r="HK40" s="23"/>
      <c r="HL40" s="23"/>
      <c r="HM40" s="23"/>
      <c r="HN40" s="23"/>
      <c r="HO40" s="23"/>
    </row>
    <row r="41" spans="1:223" ht="15" x14ac:dyDescent="0.2">
      <c r="A41" s="62" t="s">
        <v>106</v>
      </c>
      <c r="B41" s="99">
        <v>37622</v>
      </c>
      <c r="C41" s="57">
        <f>SUM(D41:G41)</f>
        <v>23237.9</v>
      </c>
      <c r="D41" s="57">
        <v>4038.65</v>
      </c>
      <c r="E41" s="57">
        <v>2226.6999999999998</v>
      </c>
      <c r="F41" s="64">
        <v>4735.99</v>
      </c>
      <c r="G41" s="57">
        <v>12236.56</v>
      </c>
      <c r="H41" s="57">
        <f>SUM(I41:L41)</f>
        <v>24090.620000000003</v>
      </c>
      <c r="I41" s="80">
        <v>5032.6499999999996</v>
      </c>
      <c r="J41" s="64">
        <v>3293.57</v>
      </c>
      <c r="K41" s="87">
        <v>4781.8900000000003</v>
      </c>
      <c r="L41" s="80">
        <v>10982.51</v>
      </c>
      <c r="M41" s="77">
        <f>SUM(N41:Q41)</f>
        <v>24746.68</v>
      </c>
      <c r="N41" s="72">
        <v>7775.46</v>
      </c>
      <c r="O41" s="72">
        <v>1671.11</v>
      </c>
      <c r="P41" s="59">
        <v>4429.18</v>
      </c>
      <c r="Q41" s="59">
        <v>10870.93</v>
      </c>
      <c r="R41" s="40">
        <f>SUM(S41:V41)</f>
        <v>16964.989999999998</v>
      </c>
      <c r="S41" s="31">
        <v>4170.1799999999994</v>
      </c>
      <c r="T41" s="64">
        <v>2119.25</v>
      </c>
      <c r="U41" s="57">
        <v>4657.1000000000004</v>
      </c>
      <c r="V41" s="59">
        <v>6018.46</v>
      </c>
      <c r="W41" s="40">
        <f>SUM(X41:AA41)</f>
        <v>16008.649999999998</v>
      </c>
      <c r="X41" s="59">
        <v>3355.52</v>
      </c>
      <c r="Y41" s="59">
        <v>1988.07</v>
      </c>
      <c r="Z41" s="57">
        <v>4594.03</v>
      </c>
      <c r="AA41" s="57">
        <v>6071.03</v>
      </c>
      <c r="AB41" s="40">
        <f>SUM(AC41:AF41)</f>
        <v>14178.429999999998</v>
      </c>
      <c r="AC41" s="31">
        <v>3419.64</v>
      </c>
      <c r="AD41" s="31">
        <v>1168.93</v>
      </c>
      <c r="AE41" s="31">
        <v>6715.03</v>
      </c>
      <c r="AF41" s="31">
        <v>2874.8300000000004</v>
      </c>
      <c r="AG41" s="40">
        <f>SUM(AH41:AK41)</f>
        <v>12165.86</v>
      </c>
      <c r="AH41" s="31">
        <v>3160.08</v>
      </c>
      <c r="AI41" s="31">
        <v>893.06000000000006</v>
      </c>
      <c r="AJ41" s="31">
        <v>3776.5</v>
      </c>
      <c r="AK41" s="31">
        <v>4336.22</v>
      </c>
      <c r="AL41" s="40">
        <f>SUM(AM41:AP41)</f>
        <v>12756.310000000001</v>
      </c>
      <c r="AM41" s="31">
        <v>3052.84</v>
      </c>
      <c r="AN41" s="31">
        <v>1236.9000000000001</v>
      </c>
      <c r="AO41" s="31">
        <v>3891.4400000000005</v>
      </c>
      <c r="AP41" s="31">
        <v>4575.13</v>
      </c>
      <c r="AQ41" s="40">
        <f>SUM(AR41:AU41)</f>
        <v>13180.719999999998</v>
      </c>
      <c r="AR41" s="31">
        <v>3556.6999999999994</v>
      </c>
      <c r="AS41" s="31">
        <v>1377.81</v>
      </c>
      <c r="AT41" s="31">
        <v>3675.35</v>
      </c>
      <c r="AU41" s="31">
        <v>4570.8599999999997</v>
      </c>
      <c r="AV41" s="40">
        <f>SUM(AW41:AZ41)</f>
        <v>14018.76</v>
      </c>
      <c r="AW41" s="31">
        <v>3315.55</v>
      </c>
      <c r="AX41" s="31">
        <v>1424.15</v>
      </c>
      <c r="AY41" s="31">
        <v>4315.08</v>
      </c>
      <c r="AZ41" s="31">
        <v>4963.9799999999996</v>
      </c>
      <c r="BA41" s="40">
        <f>SUM(BB41:BE41)</f>
        <v>15354.99</v>
      </c>
      <c r="BB41" s="31">
        <v>4363.7299999999996</v>
      </c>
      <c r="BC41" s="31">
        <v>1603.42</v>
      </c>
      <c r="BD41" s="31">
        <v>4048.52</v>
      </c>
      <c r="BE41" s="31">
        <v>5339.32</v>
      </c>
      <c r="BF41" s="40">
        <f>SUM(BG41:BJ41)</f>
        <v>14476.420000000002</v>
      </c>
      <c r="BG41" s="31">
        <v>3678.71</v>
      </c>
      <c r="BH41" s="31">
        <v>1611.75</v>
      </c>
      <c r="BI41" s="31">
        <v>3676.4</v>
      </c>
      <c r="BJ41" s="31">
        <v>5509.56</v>
      </c>
      <c r="BK41" s="40">
        <f>SUM(BL41:BO41)</f>
        <v>14092.75</v>
      </c>
      <c r="BL41" s="31">
        <v>4442.41</v>
      </c>
      <c r="BM41" s="31">
        <v>1800.05</v>
      </c>
      <c r="BN41" s="31">
        <v>3224.76</v>
      </c>
      <c r="BO41" s="31">
        <v>4625.53</v>
      </c>
      <c r="BP41" s="40">
        <f>SUM(BQ41:BT41)</f>
        <v>9952.15</v>
      </c>
      <c r="BQ41" s="31">
        <v>2975.56</v>
      </c>
      <c r="BR41" s="31">
        <v>1332.24</v>
      </c>
      <c r="BS41" s="31">
        <v>2115</v>
      </c>
      <c r="BT41" s="31">
        <v>3529.35</v>
      </c>
      <c r="BU41" s="40">
        <f>SUM(BV41:BY41)</f>
        <v>6982.5999999999995</v>
      </c>
      <c r="BV41" s="31">
        <v>1625.35</v>
      </c>
      <c r="BW41" s="31">
        <v>925.25</v>
      </c>
      <c r="BX41" s="31">
        <v>1965.55</v>
      </c>
      <c r="BY41" s="31">
        <v>2466.4499999999998</v>
      </c>
      <c r="BZ41" s="40">
        <v>6399.05</v>
      </c>
      <c r="CA41" s="31">
        <v>1919</v>
      </c>
      <c r="CB41" s="31">
        <v>1255.05</v>
      </c>
      <c r="CC41" s="31">
        <v>893.1</v>
      </c>
      <c r="CD41" s="31">
        <v>2331.9</v>
      </c>
      <c r="CE41" s="40">
        <v>7706.5</v>
      </c>
      <c r="CF41" s="31">
        <v>2083.4</v>
      </c>
      <c r="CG41" s="31">
        <v>1350.8</v>
      </c>
      <c r="CH41" s="31">
        <v>2013.35</v>
      </c>
      <c r="CI41" s="31">
        <v>2258.9499999999998</v>
      </c>
      <c r="CJ41" s="40">
        <v>2597.6</v>
      </c>
      <c r="CK41" s="35">
        <v>1887.35</v>
      </c>
      <c r="CL41" s="35">
        <v>710.25</v>
      </c>
      <c r="CM41" s="35">
        <v>0</v>
      </c>
      <c r="CN41" s="35">
        <v>0</v>
      </c>
      <c r="CO41" s="41">
        <v>0</v>
      </c>
      <c r="CP41" s="37"/>
      <c r="CQ41" s="37"/>
      <c r="CR41" s="37"/>
      <c r="CS41" s="37"/>
      <c r="CT41" s="41"/>
      <c r="CU41" s="37"/>
      <c r="CV41" s="37"/>
      <c r="CW41" s="37"/>
      <c r="CX41" s="37"/>
      <c r="CY41" s="41"/>
      <c r="CZ41" s="38"/>
      <c r="DA41" s="37"/>
      <c r="DB41" s="37"/>
      <c r="DC41" s="37"/>
      <c r="DD41" s="41"/>
      <c r="DE41" s="37"/>
      <c r="DF41" s="37"/>
      <c r="DG41" s="37"/>
      <c r="DH41" s="37"/>
      <c r="DI41" s="41"/>
      <c r="DJ41" s="37"/>
      <c r="DK41" s="37"/>
      <c r="DL41" s="37"/>
      <c r="DM41" s="37"/>
      <c r="DN41" s="41"/>
      <c r="DO41" s="37"/>
      <c r="DP41" s="37"/>
      <c r="DQ41" s="37"/>
      <c r="DR41" s="37"/>
      <c r="DS41" s="41"/>
      <c r="DT41" s="37"/>
      <c r="DU41" s="37"/>
      <c r="DV41" s="37"/>
      <c r="DW41" s="37"/>
      <c r="DX41" s="41"/>
      <c r="DY41" s="37"/>
      <c r="DZ41" s="37"/>
      <c r="EA41" s="37"/>
      <c r="EB41" s="37"/>
      <c r="EC41" s="41"/>
      <c r="ED41" s="37"/>
      <c r="EE41" s="37"/>
      <c r="EF41" s="37"/>
      <c r="EG41" s="37"/>
      <c r="EH41" s="41"/>
      <c r="EI41" s="37"/>
      <c r="EJ41" s="37"/>
      <c r="EK41" s="37"/>
      <c r="EL41" s="37"/>
      <c r="EM41" s="41"/>
      <c r="EN41" s="37"/>
      <c r="EO41" s="37"/>
      <c r="EP41" s="37"/>
      <c r="EQ41" s="37"/>
      <c r="ER41" s="41"/>
      <c r="ES41" s="37"/>
      <c r="ET41" s="37"/>
      <c r="EU41" s="37"/>
      <c r="EV41" s="37"/>
      <c r="EW41" s="41"/>
      <c r="EX41" s="37"/>
      <c r="EY41" s="37"/>
      <c r="EZ41" s="37"/>
      <c r="FA41" s="37"/>
      <c r="FB41" s="41"/>
      <c r="FC41" s="37"/>
      <c r="FD41" s="37"/>
      <c r="FE41" s="37"/>
      <c r="FF41" s="37"/>
      <c r="FG41" s="41"/>
      <c r="FH41" s="37"/>
      <c r="FI41" s="37"/>
      <c r="FJ41" s="37"/>
      <c r="FK41" s="37"/>
      <c r="FL41" s="41"/>
      <c r="FM41" s="37"/>
      <c r="FN41" s="37"/>
      <c r="FO41" s="37"/>
      <c r="FP41" s="37"/>
      <c r="FQ41" s="41"/>
      <c r="FR41" s="37"/>
      <c r="FS41" s="37"/>
      <c r="FT41" s="37"/>
      <c r="FU41" s="37"/>
      <c r="FV41" s="41"/>
      <c r="FW41" s="37"/>
      <c r="FX41" s="37"/>
      <c r="FY41" s="37"/>
      <c r="FZ41" s="37"/>
      <c r="GA41" s="41"/>
      <c r="GB41" s="37"/>
      <c r="GC41" s="37"/>
      <c r="GD41" s="37"/>
      <c r="GE41" s="37"/>
      <c r="GF41" s="41"/>
      <c r="GG41" s="37"/>
      <c r="GH41" s="37"/>
      <c r="GI41" s="37"/>
      <c r="GJ41" s="37"/>
      <c r="GK41" s="41"/>
      <c r="GL41" s="37"/>
      <c r="GM41" s="37"/>
      <c r="GN41" s="37"/>
      <c r="GO41" s="37"/>
      <c r="GP41" s="41"/>
      <c r="GQ41" s="37"/>
      <c r="GR41" s="31"/>
      <c r="GS41" s="31"/>
      <c r="GT41" s="31"/>
      <c r="GU41" s="39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23"/>
      <c r="HI41" s="23"/>
      <c r="HJ41" s="23"/>
      <c r="HK41" s="23"/>
      <c r="HL41" s="23"/>
      <c r="HM41" s="23"/>
      <c r="HN41" s="23"/>
      <c r="HO41" s="23"/>
    </row>
    <row r="42" spans="1:223" ht="15" x14ac:dyDescent="0.2">
      <c r="A42" s="1" t="s">
        <v>8</v>
      </c>
      <c r="B42" s="99">
        <v>33604</v>
      </c>
      <c r="C42" s="57">
        <f>SUM(D42:G42)</f>
        <v>498419.39</v>
      </c>
      <c r="D42" s="105">
        <v>109899.58</v>
      </c>
      <c r="E42" s="57">
        <v>39023.879999999997</v>
      </c>
      <c r="F42" s="64">
        <v>104240.29</v>
      </c>
      <c r="G42" s="57">
        <v>245255.64</v>
      </c>
      <c r="H42" s="57">
        <f>SUM(I42:L42)</f>
        <v>415811.73</v>
      </c>
      <c r="I42" s="80">
        <v>103266.38</v>
      </c>
      <c r="J42" s="64">
        <v>80818.289999999994</v>
      </c>
      <c r="K42" s="87">
        <v>85529.05</v>
      </c>
      <c r="L42" s="80">
        <v>146198.01</v>
      </c>
      <c r="M42" s="77">
        <f>SUM(N42:Q42)</f>
        <v>418479.16000000003</v>
      </c>
      <c r="N42" s="72">
        <v>117261.71</v>
      </c>
      <c r="O42" s="72">
        <v>76888.38</v>
      </c>
      <c r="P42" s="59">
        <v>79003.189999999988</v>
      </c>
      <c r="Q42" s="59">
        <v>145325.88000000003</v>
      </c>
      <c r="R42" s="40">
        <f>SUM(S42:V42)</f>
        <v>402721.06000000006</v>
      </c>
      <c r="S42" s="31">
        <v>113216.87999999999</v>
      </c>
      <c r="T42" s="57">
        <v>68507.25</v>
      </c>
      <c r="U42" s="57">
        <v>76685.14</v>
      </c>
      <c r="V42" s="59">
        <v>144311.79</v>
      </c>
      <c r="W42" s="40">
        <f>SUM(X42:AA42)</f>
        <v>397225.57</v>
      </c>
      <c r="X42" s="59">
        <v>117677.98</v>
      </c>
      <c r="Y42" s="59">
        <v>76323.520000000004</v>
      </c>
      <c r="Z42" s="57">
        <v>66624.25</v>
      </c>
      <c r="AA42" s="57">
        <v>136599.82</v>
      </c>
      <c r="AB42" s="40">
        <f>SUM(AC42:AF42)</f>
        <v>369225.08</v>
      </c>
      <c r="AC42" s="31">
        <v>101006.36</v>
      </c>
      <c r="AD42" s="31">
        <v>69777.33</v>
      </c>
      <c r="AE42" s="31">
        <v>71456.28</v>
      </c>
      <c r="AF42" s="31">
        <v>126985.11000000003</v>
      </c>
      <c r="AG42" s="40">
        <f>SUM(AH42:AK42)</f>
        <v>328523.09000000003</v>
      </c>
      <c r="AH42" s="31">
        <v>87799.459999999992</v>
      </c>
      <c r="AI42" s="31">
        <v>55827.66</v>
      </c>
      <c r="AJ42" s="31">
        <v>64203.650000000009</v>
      </c>
      <c r="AK42" s="31">
        <v>120692.31999999999</v>
      </c>
      <c r="AL42" s="40">
        <f>SUM(AM42:AP42)</f>
        <v>337615.6</v>
      </c>
      <c r="AM42" s="31">
        <v>84998.059999999983</v>
      </c>
      <c r="AN42" s="31">
        <v>51897.090000000011</v>
      </c>
      <c r="AO42" s="31">
        <v>70028.76999999999</v>
      </c>
      <c r="AP42" s="31">
        <v>130691.68</v>
      </c>
      <c r="AQ42" s="40">
        <f>SUM(AR42:AU42)</f>
        <v>362816.57999999996</v>
      </c>
      <c r="AR42" s="31">
        <v>96037.759999999995</v>
      </c>
      <c r="AS42" s="31">
        <v>59914.26</v>
      </c>
      <c r="AT42" s="31">
        <v>75048.399999999994</v>
      </c>
      <c r="AU42" s="31">
        <v>131816.16</v>
      </c>
      <c r="AV42" s="40">
        <f>SUM(AW42:AZ42)</f>
        <v>363728.25</v>
      </c>
      <c r="AW42" s="31">
        <v>95319.65</v>
      </c>
      <c r="AX42" s="31">
        <v>75048.3</v>
      </c>
      <c r="AY42" s="31">
        <v>65031.4</v>
      </c>
      <c r="AZ42" s="31">
        <v>128328.9</v>
      </c>
      <c r="BA42" s="40">
        <f>SUM(BB42:BE42)</f>
        <v>350796.39</v>
      </c>
      <c r="BB42" s="31">
        <v>97102.88</v>
      </c>
      <c r="BC42" s="31">
        <v>61025.58</v>
      </c>
      <c r="BD42" s="31">
        <v>66667.789999999994</v>
      </c>
      <c r="BE42" s="31">
        <v>126000.14</v>
      </c>
      <c r="BF42" s="40">
        <f>SUM(BG42:BJ42)</f>
        <v>382637.63999999996</v>
      </c>
      <c r="BG42" s="31">
        <v>97881.84</v>
      </c>
      <c r="BH42" s="31">
        <v>72152.710000000006</v>
      </c>
      <c r="BI42" s="31">
        <v>83379.73</v>
      </c>
      <c r="BJ42" s="31">
        <v>129223.36</v>
      </c>
      <c r="BK42" s="40">
        <f>SUM(BL42:BO42)</f>
        <v>311365.52</v>
      </c>
      <c r="BL42" s="31">
        <v>104245.4</v>
      </c>
      <c r="BM42" s="31">
        <v>64297.17</v>
      </c>
      <c r="BN42" s="31">
        <v>53797.75</v>
      </c>
      <c r="BO42" s="31">
        <v>89025.2</v>
      </c>
      <c r="BP42" s="40">
        <f>SUM(BQ42:BT42)</f>
        <v>242666.05</v>
      </c>
      <c r="BQ42" s="31">
        <v>66966.399999999994</v>
      </c>
      <c r="BR42" s="31">
        <v>43867.3</v>
      </c>
      <c r="BS42" s="31">
        <v>48873.2</v>
      </c>
      <c r="BT42" s="31">
        <v>82959.149999999994</v>
      </c>
      <c r="BU42" s="40">
        <f>SUM(BV42:BY42)</f>
        <v>232763.69999999998</v>
      </c>
      <c r="BV42" s="31">
        <v>62159</v>
      </c>
      <c r="BW42" s="31">
        <v>41607.699999999997</v>
      </c>
      <c r="BX42" s="31">
        <v>46540.85</v>
      </c>
      <c r="BY42" s="31">
        <v>82456.149999999994</v>
      </c>
      <c r="BZ42" s="40">
        <v>227130.05</v>
      </c>
      <c r="CA42" s="31">
        <v>63387.6</v>
      </c>
      <c r="CB42" s="31">
        <v>41020.1</v>
      </c>
      <c r="CC42" s="31">
        <v>45025.2</v>
      </c>
      <c r="CD42" s="31">
        <v>77697.149999999994</v>
      </c>
      <c r="CE42" s="40">
        <v>241310.65</v>
      </c>
      <c r="CF42" s="31">
        <v>63752.1</v>
      </c>
      <c r="CG42" s="31">
        <v>45658.2</v>
      </c>
      <c r="CH42" s="31">
        <v>52350.15</v>
      </c>
      <c r="CI42" s="31">
        <v>79550.2</v>
      </c>
      <c r="CJ42" s="40">
        <v>223251.56</v>
      </c>
      <c r="CK42" s="35">
        <v>59608.75</v>
      </c>
      <c r="CL42" s="35">
        <v>38550.699999999997</v>
      </c>
      <c r="CM42" s="35">
        <v>46335</v>
      </c>
      <c r="CN42" s="35">
        <v>78757.11</v>
      </c>
      <c r="CO42" s="41">
        <v>214140.37</v>
      </c>
      <c r="CP42" s="37">
        <v>60506.59</v>
      </c>
      <c r="CQ42" s="37">
        <v>36772.239999999998</v>
      </c>
      <c r="CR42" s="37">
        <v>44678.81</v>
      </c>
      <c r="CS42" s="37">
        <v>72182.73</v>
      </c>
      <c r="CT42" s="41">
        <v>204185.5</v>
      </c>
      <c r="CU42" s="37">
        <v>53067.05</v>
      </c>
      <c r="CV42" s="37">
        <v>38300.69</v>
      </c>
      <c r="CW42" s="37">
        <v>40951.449999999997</v>
      </c>
      <c r="CX42" s="37">
        <v>71866.31</v>
      </c>
      <c r="CY42" s="41">
        <v>208341.27</v>
      </c>
      <c r="CZ42" s="38">
        <v>54762.95</v>
      </c>
      <c r="DA42" s="37">
        <v>36101.01</v>
      </c>
      <c r="DB42" s="37">
        <v>39191.480000000003</v>
      </c>
      <c r="DC42" s="37">
        <v>78285.83</v>
      </c>
      <c r="DD42" s="41">
        <v>208829.34</v>
      </c>
      <c r="DE42" s="37">
        <v>44081.63</v>
      </c>
      <c r="DF42" s="37">
        <v>43565.7</v>
      </c>
      <c r="DG42" s="37">
        <v>48599.93</v>
      </c>
      <c r="DH42" s="37">
        <v>72582.080000000002</v>
      </c>
      <c r="DI42" s="41">
        <v>204662.51</v>
      </c>
      <c r="DJ42" s="37">
        <v>55892.07</v>
      </c>
      <c r="DK42" s="37">
        <v>37683.980000000003</v>
      </c>
      <c r="DL42" s="37">
        <v>40153.550000000003</v>
      </c>
      <c r="DM42" s="37">
        <v>70932.91</v>
      </c>
      <c r="DN42" s="41">
        <v>186663.78</v>
      </c>
      <c r="DO42" s="37">
        <v>56231.92</v>
      </c>
      <c r="DP42" s="37">
        <v>31688.67</v>
      </c>
      <c r="DQ42" s="37">
        <v>37818.25</v>
      </c>
      <c r="DR42" s="37">
        <v>60924.94</v>
      </c>
      <c r="DS42" s="41">
        <v>116616.67</v>
      </c>
      <c r="DT42" s="37">
        <v>46418.7</v>
      </c>
      <c r="DU42" s="37">
        <v>33507.800000000003</v>
      </c>
      <c r="DV42" s="37">
        <v>31993.23</v>
      </c>
      <c r="DW42" s="37">
        <v>4696.9399999999996</v>
      </c>
      <c r="DX42" s="41">
        <v>207435.92</v>
      </c>
      <c r="DY42" s="37">
        <v>97173.57</v>
      </c>
      <c r="DZ42" s="37">
        <v>27678.18</v>
      </c>
      <c r="EA42" s="37">
        <v>31497.84</v>
      </c>
      <c r="EB42" s="37">
        <v>51086.33</v>
      </c>
      <c r="EC42" s="41">
        <v>141170.51</v>
      </c>
      <c r="ED42" s="37">
        <v>38670.559999999998</v>
      </c>
      <c r="EE42" s="37">
        <v>26477.48</v>
      </c>
      <c r="EF42" s="37">
        <v>28106.76</v>
      </c>
      <c r="EG42" s="37">
        <v>47915.71</v>
      </c>
      <c r="EH42" s="41">
        <v>134255.51999999999</v>
      </c>
      <c r="EI42" s="37">
        <v>37683.32</v>
      </c>
      <c r="EJ42" s="37">
        <v>26955.62</v>
      </c>
      <c r="EK42" s="37">
        <v>25656.77</v>
      </c>
      <c r="EL42" s="37">
        <v>43959.81</v>
      </c>
      <c r="EM42" s="41">
        <v>60931.49</v>
      </c>
      <c r="EN42" s="37">
        <v>35620.080000000002</v>
      </c>
      <c r="EO42" s="37">
        <v>25311.41</v>
      </c>
      <c r="EP42" s="37">
        <v>0</v>
      </c>
      <c r="EQ42" s="37">
        <v>0</v>
      </c>
      <c r="ER42" s="41"/>
      <c r="ES42" s="37"/>
      <c r="ET42" s="37"/>
      <c r="EU42" s="37"/>
      <c r="EV42" s="37"/>
      <c r="EW42" s="41"/>
      <c r="EX42" s="37"/>
      <c r="EY42" s="37"/>
      <c r="EZ42" s="37"/>
      <c r="FA42" s="37"/>
      <c r="FB42" s="41"/>
      <c r="FC42" s="37"/>
      <c r="FD42" s="37"/>
      <c r="FE42" s="37"/>
      <c r="FF42" s="37"/>
      <c r="FG42" s="41"/>
      <c r="FH42" s="37"/>
      <c r="FI42" s="37"/>
      <c r="FJ42" s="37"/>
      <c r="FK42" s="37"/>
      <c r="FL42" s="41"/>
      <c r="FM42" s="37"/>
      <c r="FN42" s="37"/>
      <c r="FO42" s="37"/>
      <c r="FP42" s="37"/>
      <c r="FQ42" s="41"/>
      <c r="FR42" s="37"/>
      <c r="FS42" s="37"/>
      <c r="FT42" s="37"/>
      <c r="FU42" s="37"/>
      <c r="FV42" s="41"/>
      <c r="FW42" s="37"/>
      <c r="FX42" s="37"/>
      <c r="FY42" s="37"/>
      <c r="FZ42" s="37"/>
      <c r="GA42" s="41"/>
      <c r="GB42" s="37"/>
      <c r="GC42" s="37"/>
      <c r="GD42" s="37"/>
      <c r="GE42" s="37"/>
      <c r="GF42" s="41"/>
      <c r="GG42" s="37"/>
      <c r="GH42" s="37"/>
      <c r="GI42" s="37"/>
      <c r="GJ42" s="37"/>
      <c r="GK42" s="41"/>
      <c r="GL42" s="37"/>
      <c r="GM42" s="37"/>
      <c r="GN42" s="37"/>
      <c r="GO42" s="37"/>
      <c r="GP42" s="41"/>
      <c r="GQ42" s="37"/>
      <c r="GR42" s="31"/>
      <c r="GS42" s="31"/>
      <c r="GT42" s="31"/>
      <c r="GU42" s="39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23"/>
      <c r="HI42" s="23"/>
      <c r="HJ42" s="23"/>
      <c r="HK42" s="23"/>
      <c r="HL42" s="23"/>
      <c r="HM42" s="23"/>
      <c r="HN42" s="23"/>
      <c r="HO42" s="23"/>
    </row>
    <row r="43" spans="1:223" ht="15" x14ac:dyDescent="0.2">
      <c r="A43" s="1" t="s">
        <v>12</v>
      </c>
      <c r="B43" s="99">
        <v>31138</v>
      </c>
      <c r="C43" s="57">
        <f>SUM(D43:G43)</f>
        <v>387624.08999999997</v>
      </c>
      <c r="D43" s="57">
        <v>79326.59</v>
      </c>
      <c r="E43" s="57">
        <v>38773.279999999999</v>
      </c>
      <c r="F43" s="64">
        <v>85713.04</v>
      </c>
      <c r="G43" s="57">
        <v>183811.18</v>
      </c>
      <c r="H43" s="57">
        <f>SUM(I43:L43)</f>
        <v>390579.91000000003</v>
      </c>
      <c r="I43" s="80">
        <v>82964.77</v>
      </c>
      <c r="J43" s="64">
        <v>92246.98</v>
      </c>
      <c r="K43" s="87">
        <v>92836.45</v>
      </c>
      <c r="L43" s="80">
        <v>122531.71</v>
      </c>
      <c r="M43" s="77">
        <f>SUM(N43:Q43)</f>
        <v>409282.17000000004</v>
      </c>
      <c r="N43" s="72">
        <v>119776.1</v>
      </c>
      <c r="O43" s="72">
        <v>74860.17</v>
      </c>
      <c r="P43" s="59">
        <v>93718.940000000017</v>
      </c>
      <c r="Q43" s="59">
        <v>120926.95999999999</v>
      </c>
      <c r="R43" s="40">
        <f>SUM(S43:V43)</f>
        <v>408859.5</v>
      </c>
      <c r="S43" s="31">
        <v>111541.01000000001</v>
      </c>
      <c r="T43" s="57">
        <v>74349.03</v>
      </c>
      <c r="U43" s="57">
        <v>95984.07</v>
      </c>
      <c r="V43" s="59">
        <v>126985.39</v>
      </c>
      <c r="W43" s="40">
        <f>SUM(X43:AA43)</f>
        <v>442043.84000000008</v>
      </c>
      <c r="X43" s="59">
        <v>132760.81</v>
      </c>
      <c r="Y43" s="59">
        <v>96198.83</v>
      </c>
      <c r="Z43" s="57">
        <v>86162.160000000018</v>
      </c>
      <c r="AA43" s="57">
        <v>126922.04000000001</v>
      </c>
      <c r="AB43" s="40">
        <f>SUM(AC43:AF43)</f>
        <v>391746.45999999996</v>
      </c>
      <c r="AC43" s="31">
        <v>104792.24</v>
      </c>
      <c r="AD43" s="31">
        <v>81872.42</v>
      </c>
      <c r="AE43" s="31">
        <v>83284.81</v>
      </c>
      <c r="AF43" s="31">
        <v>121796.99</v>
      </c>
      <c r="AG43" s="40">
        <f>SUM(AH43:AK43)</f>
        <v>410461.66</v>
      </c>
      <c r="AH43" s="31">
        <v>120024.94</v>
      </c>
      <c r="AI43" s="31">
        <v>84567</v>
      </c>
      <c r="AJ43" s="31">
        <v>77721.42</v>
      </c>
      <c r="AK43" s="31">
        <v>128148.29999999999</v>
      </c>
      <c r="AL43" s="40">
        <f>SUM(AM43:AP43)</f>
        <v>364862.95999999996</v>
      </c>
      <c r="AM43" s="31">
        <v>100920.89</v>
      </c>
      <c r="AN43" s="31">
        <v>66242.259999999995</v>
      </c>
      <c r="AO43" s="31">
        <v>77778.89</v>
      </c>
      <c r="AP43" s="31">
        <v>119920.92000000001</v>
      </c>
      <c r="AQ43" s="40">
        <f>SUM(AR43:AU43)</f>
        <v>333697.62999999995</v>
      </c>
      <c r="AR43" s="31">
        <v>97718.81</v>
      </c>
      <c r="AS43" s="31">
        <v>68465.67</v>
      </c>
      <c r="AT43" s="31">
        <v>73975.789999999994</v>
      </c>
      <c r="AU43" s="31">
        <v>93537.36</v>
      </c>
      <c r="AV43" s="40">
        <f>SUM(AW43:AZ43)</f>
        <v>318342.01</v>
      </c>
      <c r="AW43" s="31">
        <v>96575.08</v>
      </c>
      <c r="AX43" s="31">
        <v>54250.91</v>
      </c>
      <c r="AY43" s="31">
        <v>70571.13</v>
      </c>
      <c r="AZ43" s="31">
        <v>96944.89</v>
      </c>
      <c r="BA43" s="40">
        <f>SUM(BB43:BE43)</f>
        <v>343998.06</v>
      </c>
      <c r="BB43" s="31">
        <v>91585.34</v>
      </c>
      <c r="BC43" s="31">
        <v>76127.520000000004</v>
      </c>
      <c r="BD43" s="31">
        <v>81023.320000000007</v>
      </c>
      <c r="BE43" s="31">
        <v>95261.88</v>
      </c>
      <c r="BF43" s="40">
        <f>SUM(BG43:BJ43)</f>
        <v>348364.24</v>
      </c>
      <c r="BG43" s="31">
        <v>95840.18</v>
      </c>
      <c r="BH43" s="31">
        <v>65992.75</v>
      </c>
      <c r="BI43" s="31">
        <v>75769.33</v>
      </c>
      <c r="BJ43" s="31">
        <v>110761.98</v>
      </c>
      <c r="BK43" s="40">
        <f>SUM(BL43:BO43)</f>
        <v>357639.1</v>
      </c>
      <c r="BL43" s="31">
        <v>106782.2</v>
      </c>
      <c r="BM43" s="31">
        <v>71717.87</v>
      </c>
      <c r="BN43" s="31">
        <v>76711.179999999993</v>
      </c>
      <c r="BO43" s="31">
        <v>102427.85</v>
      </c>
      <c r="BP43" s="40">
        <f>SUM(BQ43:BT43)</f>
        <v>303726.21999999997</v>
      </c>
      <c r="BQ43" s="31">
        <v>92650.67</v>
      </c>
      <c r="BR43" s="31">
        <v>60810.61</v>
      </c>
      <c r="BS43" s="31">
        <v>61758.9</v>
      </c>
      <c r="BT43" s="31">
        <v>88506.04</v>
      </c>
      <c r="BU43" s="40">
        <f>SUM(BV43:BY43)</f>
        <v>296306.08</v>
      </c>
      <c r="BV43" s="31">
        <v>77935.48</v>
      </c>
      <c r="BW43" s="31">
        <v>58144.1</v>
      </c>
      <c r="BX43" s="31">
        <v>62545.98</v>
      </c>
      <c r="BY43" s="31">
        <v>97680.52</v>
      </c>
      <c r="BZ43" s="40">
        <v>290812.13</v>
      </c>
      <c r="CA43" s="31">
        <v>83308.820000000007</v>
      </c>
      <c r="CB43" s="31">
        <v>61499.48</v>
      </c>
      <c r="CC43" s="31">
        <v>66734.92</v>
      </c>
      <c r="CD43" s="31">
        <v>79268.91</v>
      </c>
      <c r="CE43" s="40">
        <v>248275.86</v>
      </c>
      <c r="CF43" s="31">
        <v>66366.929999999993</v>
      </c>
      <c r="CG43" s="31">
        <v>51749.88</v>
      </c>
      <c r="CH43" s="31">
        <v>56402.92</v>
      </c>
      <c r="CI43" s="31">
        <v>73756.13</v>
      </c>
      <c r="CJ43" s="40">
        <v>251929.91</v>
      </c>
      <c r="CK43" s="35">
        <v>65049.88</v>
      </c>
      <c r="CL43" s="35">
        <v>46998</v>
      </c>
      <c r="CM43" s="35">
        <v>60431.91</v>
      </c>
      <c r="CN43" s="35">
        <v>79450.12</v>
      </c>
      <c r="CO43" s="41">
        <v>222179.11</v>
      </c>
      <c r="CP43" s="37">
        <v>75617.33</v>
      </c>
      <c r="CQ43" s="37">
        <v>47548.47</v>
      </c>
      <c r="CR43" s="37">
        <v>43833.39</v>
      </c>
      <c r="CS43" s="37">
        <v>55179.92</v>
      </c>
      <c r="CT43" s="41">
        <v>201545.5</v>
      </c>
      <c r="CU43" s="37">
        <v>55685.77</v>
      </c>
      <c r="CV43" s="37">
        <v>36272.58</v>
      </c>
      <c r="CW43" s="37">
        <v>46802.76</v>
      </c>
      <c r="CX43" s="37">
        <v>62784.39</v>
      </c>
      <c r="CY43" s="41">
        <v>177487.76</v>
      </c>
      <c r="CZ43" s="38">
        <v>46136.31</v>
      </c>
      <c r="DA43" s="37">
        <v>39624.01</v>
      </c>
      <c r="DB43" s="37">
        <v>40326.1</v>
      </c>
      <c r="DC43" s="37">
        <v>51401.34</v>
      </c>
      <c r="DD43" s="41">
        <v>181898.12</v>
      </c>
      <c r="DE43" s="37">
        <v>46698.17</v>
      </c>
      <c r="DF43" s="37">
        <v>34085.65</v>
      </c>
      <c r="DG43" s="37">
        <v>43508.23</v>
      </c>
      <c r="DH43" s="37">
        <v>57606.07</v>
      </c>
      <c r="DI43" s="41">
        <v>173193.87</v>
      </c>
      <c r="DJ43" s="37">
        <v>47243.45</v>
      </c>
      <c r="DK43" s="37">
        <v>33789.24</v>
      </c>
      <c r="DL43" s="37">
        <v>40376.93</v>
      </c>
      <c r="DM43" s="37">
        <v>51784.25</v>
      </c>
      <c r="DN43" s="41">
        <v>178026.46</v>
      </c>
      <c r="DO43" s="37">
        <v>73363.88</v>
      </c>
      <c r="DP43" s="37">
        <v>16112.13</v>
      </c>
      <c r="DQ43" s="37">
        <v>38182.07</v>
      </c>
      <c r="DR43" s="37">
        <v>50368.38</v>
      </c>
      <c r="DS43" s="41">
        <v>167693.51999999999</v>
      </c>
      <c r="DT43" s="37">
        <v>45990.22</v>
      </c>
      <c r="DU43" s="37">
        <v>34335.93</v>
      </c>
      <c r="DV43" s="37">
        <v>35425.22</v>
      </c>
      <c r="DW43" s="37">
        <v>51942.15</v>
      </c>
      <c r="DX43" s="41">
        <v>150597.07999999999</v>
      </c>
      <c r="DY43" s="37">
        <v>34349.919999999998</v>
      </c>
      <c r="DZ43" s="37">
        <v>32380.71</v>
      </c>
      <c r="EA43" s="37">
        <v>36207.980000000003</v>
      </c>
      <c r="EB43" s="37">
        <v>47658.47</v>
      </c>
      <c r="EC43" s="41">
        <v>162271</v>
      </c>
      <c r="ED43" s="37">
        <v>46741.94</v>
      </c>
      <c r="EE43" s="37">
        <v>36395.279999999999</v>
      </c>
      <c r="EF43" s="37">
        <v>33453.699999999997</v>
      </c>
      <c r="EG43" s="37">
        <v>45680.08</v>
      </c>
      <c r="EH43" s="41">
        <v>144934.82999999999</v>
      </c>
      <c r="EI43" s="37">
        <v>41339.589999999997</v>
      </c>
      <c r="EJ43" s="37">
        <v>29017.24</v>
      </c>
      <c r="EK43" s="37">
        <v>30605.03</v>
      </c>
      <c r="EL43" s="37">
        <v>43972.97</v>
      </c>
      <c r="EM43" s="41">
        <v>157877.93</v>
      </c>
      <c r="EN43" s="37">
        <v>42768.41</v>
      </c>
      <c r="EO43" s="37">
        <v>29614.15</v>
      </c>
      <c r="EP43" s="37">
        <v>34247.33</v>
      </c>
      <c r="EQ43" s="37">
        <v>51248.04</v>
      </c>
      <c r="ER43" s="41">
        <v>139792.57999999999</v>
      </c>
      <c r="ES43" s="37">
        <v>41502.699999999997</v>
      </c>
      <c r="ET43" s="37">
        <v>32041.29</v>
      </c>
      <c r="EU43" s="37">
        <v>31510.25</v>
      </c>
      <c r="EV43" s="37">
        <v>34738.339999999997</v>
      </c>
      <c r="EW43" s="41">
        <v>130496.16</v>
      </c>
      <c r="EX43" s="37">
        <v>37164.99</v>
      </c>
      <c r="EY43" s="37">
        <v>25777.14</v>
      </c>
      <c r="EZ43" s="37">
        <v>29863.03</v>
      </c>
      <c r="FA43" s="37">
        <v>37691</v>
      </c>
      <c r="FB43" s="41">
        <v>122201.42</v>
      </c>
      <c r="FC43" s="37">
        <v>33347.699999999997</v>
      </c>
      <c r="FD43" s="37">
        <v>23271.48</v>
      </c>
      <c r="FE43" s="37">
        <v>24447.87</v>
      </c>
      <c r="FF43" s="37">
        <v>41134.370000000003</v>
      </c>
      <c r="FG43" s="41">
        <v>109472.92</v>
      </c>
      <c r="FH43" s="37">
        <v>36889.85</v>
      </c>
      <c r="FI43" s="37">
        <v>19963.39</v>
      </c>
      <c r="FJ43" s="37">
        <v>27662.33</v>
      </c>
      <c r="FK43" s="37">
        <v>24957.35</v>
      </c>
      <c r="FL43" s="41">
        <v>77817.100000000006</v>
      </c>
      <c r="FM43" s="37">
        <v>21259.65</v>
      </c>
      <c r="FN43" s="37">
        <v>12937.62</v>
      </c>
      <c r="FO43" s="37">
        <v>20062.36</v>
      </c>
      <c r="FP43" s="37">
        <v>23557.47</v>
      </c>
      <c r="FQ43" s="41">
        <v>76826.600000000006</v>
      </c>
      <c r="FR43" s="37">
        <v>20595.29</v>
      </c>
      <c r="FS43" s="37">
        <v>15559.18</v>
      </c>
      <c r="FT43" s="37">
        <v>16930.2</v>
      </c>
      <c r="FU43" s="37">
        <v>23741.93</v>
      </c>
      <c r="FV43" s="41">
        <v>17077.84</v>
      </c>
      <c r="FW43" s="37">
        <v>17077.84</v>
      </c>
      <c r="FX43" s="37">
        <v>0</v>
      </c>
      <c r="FY43" s="37">
        <v>0</v>
      </c>
      <c r="FZ43" s="37">
        <v>0</v>
      </c>
      <c r="GA43" s="41"/>
      <c r="GB43" s="37"/>
      <c r="GC43" s="37"/>
      <c r="GD43" s="37"/>
      <c r="GE43" s="37"/>
      <c r="GF43" s="41"/>
      <c r="GG43" s="37"/>
      <c r="GH43" s="37"/>
      <c r="GI43" s="37"/>
      <c r="GJ43" s="37"/>
      <c r="GK43" s="41"/>
      <c r="GL43" s="37"/>
      <c r="GM43" s="37"/>
      <c r="GN43" s="37"/>
      <c r="GO43" s="37"/>
      <c r="GP43" s="41"/>
      <c r="GQ43" s="37"/>
      <c r="GR43" s="31"/>
      <c r="GS43" s="31"/>
      <c r="GT43" s="31"/>
      <c r="GU43" s="39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23"/>
      <c r="HI43" s="23"/>
      <c r="HJ43" s="23"/>
      <c r="HK43" s="23"/>
      <c r="HL43" s="23"/>
      <c r="HM43" s="23"/>
      <c r="HN43" s="23"/>
      <c r="HO43" s="23"/>
    </row>
    <row r="44" spans="1:223" ht="15" x14ac:dyDescent="0.2">
      <c r="A44" s="1" t="s">
        <v>29</v>
      </c>
      <c r="B44" s="99">
        <v>28946</v>
      </c>
      <c r="C44" s="57">
        <f>SUM(D44:G44)</f>
        <v>787370.42999999993</v>
      </c>
      <c r="D44" s="57">
        <v>172961.04</v>
      </c>
      <c r="E44" s="57">
        <v>118192.69</v>
      </c>
      <c r="F44" s="64">
        <v>215754.98</v>
      </c>
      <c r="G44" s="57">
        <v>280461.71999999997</v>
      </c>
      <c r="H44" s="57">
        <f>SUM(I44:L44)</f>
        <v>988880.83000000007</v>
      </c>
      <c r="I44" s="80">
        <v>285973.09999999998</v>
      </c>
      <c r="J44" s="64">
        <v>192481.17</v>
      </c>
      <c r="K44" s="87">
        <v>198768.27</v>
      </c>
      <c r="L44" s="80">
        <v>311658.28999999998</v>
      </c>
      <c r="M44" s="77">
        <f>SUM(N44:Q44)</f>
        <v>982329.44</v>
      </c>
      <c r="N44" s="72">
        <v>297425.06</v>
      </c>
      <c r="O44" s="72">
        <v>164697.91</v>
      </c>
      <c r="P44" s="59">
        <v>197790.24999999997</v>
      </c>
      <c r="Q44" s="59">
        <v>322416.22000000003</v>
      </c>
      <c r="R44" s="40">
        <f>SUM(S44:V44)</f>
        <v>1068488.26</v>
      </c>
      <c r="S44" s="31">
        <v>301523.25</v>
      </c>
      <c r="T44" s="31">
        <v>220843.42</v>
      </c>
      <c r="U44" s="57">
        <v>219026.78</v>
      </c>
      <c r="V44" s="59">
        <v>327094.81</v>
      </c>
      <c r="W44" s="40">
        <f>SUM(X44:AA44)</f>
        <v>1131136.8599999999</v>
      </c>
      <c r="X44" s="59">
        <v>311629.08</v>
      </c>
      <c r="Y44" s="59">
        <v>251285.86</v>
      </c>
      <c r="Z44" s="57">
        <v>236409.94999999998</v>
      </c>
      <c r="AA44" s="57">
        <v>331811.96999999997</v>
      </c>
      <c r="AB44" s="40">
        <f>SUM(AC44:AF44)</f>
        <v>1103971.6100000001</v>
      </c>
      <c r="AC44" s="31">
        <v>317740.21999999997</v>
      </c>
      <c r="AD44" s="31">
        <v>215624.5</v>
      </c>
      <c r="AE44" s="31">
        <v>230611.43000000002</v>
      </c>
      <c r="AF44" s="31">
        <v>339995.46</v>
      </c>
      <c r="AG44" s="40">
        <f>SUM(AH44:AK44)</f>
        <v>1010697.1000000001</v>
      </c>
      <c r="AH44" s="31">
        <v>297356.29000000004</v>
      </c>
      <c r="AI44" s="31">
        <v>201433.68000000002</v>
      </c>
      <c r="AJ44" s="31">
        <v>217196.77</v>
      </c>
      <c r="AK44" s="31">
        <v>294710.36</v>
      </c>
      <c r="AL44" s="40">
        <f>SUM(AM44:AP44)</f>
        <v>974268.33</v>
      </c>
      <c r="AM44" s="31">
        <v>259974.18999999997</v>
      </c>
      <c r="AN44" s="31">
        <v>206716.93</v>
      </c>
      <c r="AO44" s="31">
        <v>216254.22</v>
      </c>
      <c r="AP44" s="31">
        <v>291322.99</v>
      </c>
      <c r="AQ44" s="40">
        <f>SUM(AR44:AU44)</f>
        <v>910952.42</v>
      </c>
      <c r="AR44" s="31">
        <v>266816.2</v>
      </c>
      <c r="AS44" s="31">
        <v>181638.8</v>
      </c>
      <c r="AT44" s="31">
        <v>193866.54</v>
      </c>
      <c r="AU44" s="31">
        <v>268630.88</v>
      </c>
      <c r="AV44" s="40">
        <f>SUM(AW44:AZ44)</f>
        <v>832398.49</v>
      </c>
      <c r="AW44" s="31">
        <v>244871.62</v>
      </c>
      <c r="AX44" s="31">
        <v>156325.32999999999</v>
      </c>
      <c r="AY44" s="31">
        <v>185149.16</v>
      </c>
      <c r="AZ44" s="31">
        <v>246052.38</v>
      </c>
      <c r="BA44" s="40">
        <f>SUM(BB44:BE44)</f>
        <v>769420.39999999991</v>
      </c>
      <c r="BB44" s="31">
        <v>211179.15</v>
      </c>
      <c r="BC44" s="31">
        <v>150122.56</v>
      </c>
      <c r="BD44" s="31">
        <v>156311.19</v>
      </c>
      <c r="BE44" s="31">
        <v>251807.5</v>
      </c>
      <c r="BF44" s="40">
        <f>SUM(BG44:BJ44)</f>
        <v>814901.36</v>
      </c>
      <c r="BG44" s="31">
        <v>221661.37</v>
      </c>
      <c r="BH44" s="31">
        <v>160514.97</v>
      </c>
      <c r="BI44" s="31">
        <v>194851.79</v>
      </c>
      <c r="BJ44" s="31">
        <v>237873.23</v>
      </c>
      <c r="BK44" s="40">
        <f>SUM(BL44:BO44)</f>
        <v>980552.92999999993</v>
      </c>
      <c r="BL44" s="31">
        <v>258911.03</v>
      </c>
      <c r="BM44" s="31">
        <v>197883.84</v>
      </c>
      <c r="BN44" s="31">
        <v>267336.09000000003</v>
      </c>
      <c r="BO44" s="31">
        <v>256421.97</v>
      </c>
      <c r="BP44" s="40">
        <f>SUM(BQ44:BT44)</f>
        <v>889545.64999999991</v>
      </c>
      <c r="BQ44" s="31">
        <v>228317.74</v>
      </c>
      <c r="BR44" s="31">
        <v>195247.57</v>
      </c>
      <c r="BS44" s="31">
        <v>214017.65</v>
      </c>
      <c r="BT44" s="31">
        <v>251962.69</v>
      </c>
      <c r="BU44" s="40">
        <f>SUM(BV44:BY44)</f>
        <v>863692.27</v>
      </c>
      <c r="BV44" s="31">
        <v>231771.96</v>
      </c>
      <c r="BW44" s="31">
        <v>210585.48</v>
      </c>
      <c r="BX44" s="31">
        <v>179006.45</v>
      </c>
      <c r="BY44" s="31">
        <v>242328.38</v>
      </c>
      <c r="BZ44" s="40">
        <v>976024.35</v>
      </c>
      <c r="CA44" s="31">
        <v>223006.42</v>
      </c>
      <c r="CB44" s="31">
        <v>209907.6</v>
      </c>
      <c r="CC44" s="31">
        <v>228247.67</v>
      </c>
      <c r="CD44" s="31">
        <v>314862.65999999997</v>
      </c>
      <c r="CE44" s="40">
        <v>969869.74</v>
      </c>
      <c r="CF44" s="31">
        <v>268926.49</v>
      </c>
      <c r="CG44" s="31">
        <v>207159.12</v>
      </c>
      <c r="CH44" s="31">
        <v>199903.9</v>
      </c>
      <c r="CI44" s="31">
        <v>293880.23</v>
      </c>
      <c r="CJ44" s="40">
        <v>924750.15</v>
      </c>
      <c r="CK44" s="35">
        <v>228189.15</v>
      </c>
      <c r="CL44" s="35">
        <v>195993.07</v>
      </c>
      <c r="CM44" s="35">
        <v>209371.05</v>
      </c>
      <c r="CN44" s="35">
        <v>291196.88</v>
      </c>
      <c r="CO44" s="41">
        <v>932008.16</v>
      </c>
      <c r="CP44" s="37">
        <v>237710.46</v>
      </c>
      <c r="CQ44" s="37">
        <v>179848.71</v>
      </c>
      <c r="CR44" s="37">
        <v>244011.33</v>
      </c>
      <c r="CS44" s="37">
        <v>270437.65999999997</v>
      </c>
      <c r="CT44" s="41">
        <v>918859.99</v>
      </c>
      <c r="CU44" s="37">
        <v>226933.38</v>
      </c>
      <c r="CV44" s="37">
        <v>197077.76000000001</v>
      </c>
      <c r="CW44" s="37">
        <v>250158.85</v>
      </c>
      <c r="CX44" s="37">
        <v>244690</v>
      </c>
      <c r="CY44" s="41">
        <v>1024815.1</v>
      </c>
      <c r="CZ44" s="38">
        <v>279261.89</v>
      </c>
      <c r="DA44" s="37">
        <v>221852.88</v>
      </c>
      <c r="DB44" s="37">
        <v>188326.38</v>
      </c>
      <c r="DC44" s="37">
        <v>335373.95</v>
      </c>
      <c r="DD44" s="41">
        <v>975425.47</v>
      </c>
      <c r="DE44" s="37">
        <v>263799.75</v>
      </c>
      <c r="DF44" s="37">
        <v>209556.06</v>
      </c>
      <c r="DG44" s="37">
        <v>204670.86</v>
      </c>
      <c r="DH44" s="37">
        <v>297398.8</v>
      </c>
      <c r="DI44" s="41">
        <v>961163.61</v>
      </c>
      <c r="DJ44" s="37">
        <v>262846.27</v>
      </c>
      <c r="DK44" s="37">
        <v>206556.63</v>
      </c>
      <c r="DL44" s="37">
        <v>204029.77</v>
      </c>
      <c r="DM44" s="37">
        <v>287730.94</v>
      </c>
      <c r="DN44" s="41">
        <v>975929.98</v>
      </c>
      <c r="DO44" s="37">
        <v>238121.46</v>
      </c>
      <c r="DP44" s="37">
        <v>214220.2</v>
      </c>
      <c r="DQ44" s="37">
        <v>211220.87</v>
      </c>
      <c r="DR44" s="37">
        <v>312367.45</v>
      </c>
      <c r="DS44" s="41">
        <v>822017.27</v>
      </c>
      <c r="DT44" s="37">
        <v>217441.89</v>
      </c>
      <c r="DU44" s="37">
        <v>183677.44</v>
      </c>
      <c r="DV44" s="37">
        <v>214230.11</v>
      </c>
      <c r="DW44" s="37">
        <v>206667.83</v>
      </c>
      <c r="DX44" s="41">
        <v>719152.73</v>
      </c>
      <c r="DY44" s="37">
        <v>196817.6</v>
      </c>
      <c r="DZ44" s="37">
        <v>150057.54999999999</v>
      </c>
      <c r="EA44" s="37">
        <v>151182.76</v>
      </c>
      <c r="EB44" s="37">
        <v>221094.82</v>
      </c>
      <c r="EC44" s="41">
        <v>593845.29</v>
      </c>
      <c r="ED44" s="37">
        <v>172684.21</v>
      </c>
      <c r="EE44" s="37">
        <v>134299.91</v>
      </c>
      <c r="EF44" s="37">
        <v>126898.08</v>
      </c>
      <c r="EG44" s="37">
        <v>159963.09</v>
      </c>
      <c r="EH44" s="41">
        <v>539584.43000000005</v>
      </c>
      <c r="EI44" s="37">
        <v>142405.81</v>
      </c>
      <c r="EJ44" s="37">
        <v>114121.67</v>
      </c>
      <c r="EK44" s="37">
        <v>112938.6</v>
      </c>
      <c r="EL44" s="37">
        <v>170118.35</v>
      </c>
      <c r="EM44" s="41">
        <v>525046.51</v>
      </c>
      <c r="EN44" s="37">
        <v>141735.01999999999</v>
      </c>
      <c r="EO44" s="37">
        <v>117567.59</v>
      </c>
      <c r="EP44" s="37">
        <v>124733.5</v>
      </c>
      <c r="EQ44" s="37">
        <v>141010.4</v>
      </c>
      <c r="ER44" s="41">
        <v>445030.42</v>
      </c>
      <c r="ES44" s="37">
        <v>124519.11</v>
      </c>
      <c r="ET44" s="37">
        <v>91958</v>
      </c>
      <c r="EU44" s="37">
        <v>101348.91</v>
      </c>
      <c r="EV44" s="37">
        <v>127204.4</v>
      </c>
      <c r="EW44" s="41">
        <v>321160.03999999998</v>
      </c>
      <c r="EX44" s="37">
        <v>100487.03</v>
      </c>
      <c r="EY44" s="37">
        <v>72817.11</v>
      </c>
      <c r="EZ44" s="37">
        <v>76540.009999999995</v>
      </c>
      <c r="FA44" s="37">
        <v>71315.89</v>
      </c>
      <c r="FB44" s="41">
        <v>241800.4</v>
      </c>
      <c r="FC44" s="37">
        <v>65321.94</v>
      </c>
      <c r="FD44" s="37">
        <v>62222.26</v>
      </c>
      <c r="FE44" s="37">
        <v>77298.02</v>
      </c>
      <c r="FF44" s="37">
        <v>36958.18</v>
      </c>
      <c r="FG44" s="41">
        <v>132666.75</v>
      </c>
      <c r="FH44" s="37">
        <v>26247.82</v>
      </c>
      <c r="FI44" s="37">
        <v>56553.38</v>
      </c>
      <c r="FJ44" s="37">
        <v>20786.57</v>
      </c>
      <c r="FK44" s="37">
        <v>29078.98</v>
      </c>
      <c r="FL44" s="41">
        <v>140390.12</v>
      </c>
      <c r="FM44" s="37">
        <v>33785.4</v>
      </c>
      <c r="FN44" s="37">
        <v>32432.76</v>
      </c>
      <c r="FO44" s="37">
        <v>31543.68</v>
      </c>
      <c r="FP44" s="37">
        <v>42628.28</v>
      </c>
      <c r="FQ44" s="41">
        <v>124630.44</v>
      </c>
      <c r="FR44" s="37">
        <v>45996.21</v>
      </c>
      <c r="FS44" s="37">
        <v>29548.17</v>
      </c>
      <c r="FT44" s="37">
        <v>23009.42</v>
      </c>
      <c r="FU44" s="37">
        <v>26076.639999999999</v>
      </c>
      <c r="FV44" s="41">
        <v>71327.69</v>
      </c>
      <c r="FW44" s="37">
        <v>19948.98</v>
      </c>
      <c r="FX44" s="37">
        <v>14747.83</v>
      </c>
      <c r="FY44" s="37">
        <v>14618.92</v>
      </c>
      <c r="FZ44" s="37">
        <v>22011.96</v>
      </c>
      <c r="GA44" s="41">
        <v>70101.8</v>
      </c>
      <c r="GB44" s="37">
        <v>22633.07</v>
      </c>
      <c r="GC44" s="37">
        <v>12490.8</v>
      </c>
      <c r="GD44" s="37">
        <v>12717.51</v>
      </c>
      <c r="GE44" s="37">
        <v>22260.42</v>
      </c>
      <c r="GF44" s="41">
        <v>64440.01</v>
      </c>
      <c r="GG44" s="37">
        <v>16821.810000000001</v>
      </c>
      <c r="GH44" s="37">
        <v>14856.81</v>
      </c>
      <c r="GI44" s="37">
        <v>13498.8</v>
      </c>
      <c r="GJ44" s="37">
        <v>19262.59</v>
      </c>
      <c r="GK44" s="41">
        <v>67260.28</v>
      </c>
      <c r="GL44" s="37">
        <v>16562.419999999998</v>
      </c>
      <c r="GM44" s="37">
        <v>15180.69</v>
      </c>
      <c r="GN44" s="37">
        <v>13489.46</v>
      </c>
      <c r="GO44" s="37">
        <v>22027.71</v>
      </c>
      <c r="GP44" s="41">
        <v>16473.43</v>
      </c>
      <c r="GQ44" s="37">
        <v>16473.43</v>
      </c>
      <c r="GR44" s="31"/>
      <c r="GS44" s="31"/>
      <c r="GT44" s="31"/>
      <c r="GU44" s="39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23"/>
      <c r="HI44" s="23"/>
      <c r="HJ44" s="23"/>
      <c r="HK44" s="23"/>
      <c r="HL44" s="23"/>
      <c r="HM44" s="23"/>
      <c r="HN44" s="23"/>
      <c r="HO44" s="23"/>
    </row>
    <row r="45" spans="1:223" ht="15" x14ac:dyDescent="0.2">
      <c r="A45" s="1" t="s">
        <v>117</v>
      </c>
      <c r="B45" s="99">
        <v>37895</v>
      </c>
      <c r="C45" s="57">
        <f>SUM(D45:G45)</f>
        <v>30760.1</v>
      </c>
      <c r="D45" s="57">
        <v>5964.7</v>
      </c>
      <c r="E45" s="57">
        <v>5750.92</v>
      </c>
      <c r="F45" s="64">
        <v>4187.26</v>
      </c>
      <c r="G45" s="57">
        <v>14857.22</v>
      </c>
      <c r="H45" s="57">
        <f>SUM(I45:L45)</f>
        <v>42343</v>
      </c>
      <c r="I45" s="80">
        <v>10824.94</v>
      </c>
      <c r="J45" s="64">
        <v>6402.9</v>
      </c>
      <c r="K45" s="87">
        <v>8269.73</v>
      </c>
      <c r="L45" s="80">
        <v>16845.43</v>
      </c>
      <c r="M45" s="77">
        <f>SUM(N45:Q45)</f>
        <v>40419.75</v>
      </c>
      <c r="N45" s="72">
        <v>10688.72</v>
      </c>
      <c r="O45" s="72">
        <v>5130.72</v>
      </c>
      <c r="P45" s="59">
        <v>7450.73</v>
      </c>
      <c r="Q45" s="59">
        <v>17149.579999999998</v>
      </c>
      <c r="R45" s="40">
        <f>SUM(S45:V45)</f>
        <v>48422.15</v>
      </c>
      <c r="S45" s="31">
        <v>15120.349999999999</v>
      </c>
      <c r="T45" s="57">
        <v>4830.7</v>
      </c>
      <c r="U45" s="57">
        <v>9197.7900000000009</v>
      </c>
      <c r="V45" s="59">
        <v>19273.310000000001</v>
      </c>
      <c r="W45" s="40">
        <f>SUM(X45:AA45)</f>
        <v>48089.93</v>
      </c>
      <c r="X45" s="59">
        <v>15297.73</v>
      </c>
      <c r="Y45" s="59">
        <v>6884.22</v>
      </c>
      <c r="Z45" s="57">
        <v>7396.6200000000008</v>
      </c>
      <c r="AA45" s="57">
        <v>18511.36</v>
      </c>
      <c r="AB45" s="40">
        <f>SUM(AC45:AF45)</f>
        <v>50524.880000000005</v>
      </c>
      <c r="AC45" s="31">
        <v>15157.52</v>
      </c>
      <c r="AD45" s="31">
        <v>5786.0599999999995</v>
      </c>
      <c r="AE45" s="31">
        <v>7184.03</v>
      </c>
      <c r="AF45" s="31">
        <v>22397.27</v>
      </c>
      <c r="AG45" s="40">
        <f>SUM(AH45:AK45)</f>
        <v>47535.32</v>
      </c>
      <c r="AH45" s="31">
        <v>14692.44</v>
      </c>
      <c r="AI45" s="31">
        <v>6013.35</v>
      </c>
      <c r="AJ45" s="31">
        <v>7997.43</v>
      </c>
      <c r="AK45" s="31">
        <v>18832.099999999999</v>
      </c>
      <c r="AL45" s="40">
        <f>SUM(AM45:AP45)</f>
        <v>50176.98</v>
      </c>
      <c r="AM45" s="31">
        <v>14424.2</v>
      </c>
      <c r="AN45" s="31">
        <v>6270.0400000000009</v>
      </c>
      <c r="AO45" s="31">
        <v>7748.09</v>
      </c>
      <c r="AP45" s="31">
        <v>21734.65</v>
      </c>
      <c r="AQ45" s="40">
        <f>SUM(AR45:AU45)</f>
        <v>47965.75</v>
      </c>
      <c r="AR45" s="31">
        <v>15580.32</v>
      </c>
      <c r="AS45" s="31">
        <v>6270.25</v>
      </c>
      <c r="AT45" s="31">
        <v>8693.58</v>
      </c>
      <c r="AU45" s="31">
        <v>17421.599999999999</v>
      </c>
      <c r="AV45" s="40">
        <f>SUM(AW45:AZ45)</f>
        <v>65482.130000000005</v>
      </c>
      <c r="AW45" s="31">
        <v>20266.330000000002</v>
      </c>
      <c r="AX45" s="31">
        <v>6486.48</v>
      </c>
      <c r="AY45" s="31">
        <v>10795.68</v>
      </c>
      <c r="AZ45" s="31">
        <v>27933.64</v>
      </c>
      <c r="BA45" s="40">
        <f>SUM(BB45:BE45)</f>
        <v>66350.48000000001</v>
      </c>
      <c r="BB45" s="31">
        <v>19509</v>
      </c>
      <c r="BC45" s="31">
        <v>8559.5300000000007</v>
      </c>
      <c r="BD45" s="31">
        <v>10861.62</v>
      </c>
      <c r="BE45" s="31">
        <v>27420.33</v>
      </c>
      <c r="BF45" s="40">
        <f>SUM(BG45:BJ45)</f>
        <v>66085.040000000008</v>
      </c>
      <c r="BG45" s="31">
        <v>18649.75</v>
      </c>
      <c r="BH45" s="31">
        <v>7997.36</v>
      </c>
      <c r="BI45" s="31">
        <v>11790.1</v>
      </c>
      <c r="BJ45" s="31">
        <v>27647.83</v>
      </c>
      <c r="BK45" s="40">
        <f>SUM(BL45:BO45)</f>
        <v>61618.689999999988</v>
      </c>
      <c r="BL45" s="31">
        <v>19561.5</v>
      </c>
      <c r="BM45" s="31">
        <v>8643.8799999999992</v>
      </c>
      <c r="BN45" s="31">
        <v>10865.05</v>
      </c>
      <c r="BO45" s="31">
        <v>22548.26</v>
      </c>
      <c r="BP45" s="40">
        <f>SUM(BQ45:BT45)</f>
        <v>51540.44</v>
      </c>
      <c r="BQ45" s="31">
        <v>17953.11</v>
      </c>
      <c r="BR45" s="31">
        <v>5609.38</v>
      </c>
      <c r="BS45" s="31">
        <v>9525.67</v>
      </c>
      <c r="BT45" s="31">
        <v>18452.28</v>
      </c>
      <c r="BU45" s="40">
        <f>SUM(BV45:BY45)</f>
        <v>45979.71</v>
      </c>
      <c r="BV45" s="31">
        <v>19763.52</v>
      </c>
      <c r="BW45" s="31">
        <v>0</v>
      </c>
      <c r="BX45" s="31">
        <v>8844.57</v>
      </c>
      <c r="BY45" s="31">
        <v>17371.62</v>
      </c>
      <c r="BZ45" s="40">
        <v>47667.76</v>
      </c>
      <c r="CA45" s="31">
        <v>14502.39</v>
      </c>
      <c r="CB45" s="31">
        <v>7097.58</v>
      </c>
      <c r="CC45" s="31">
        <v>8629.4599999999991</v>
      </c>
      <c r="CD45" s="31">
        <v>17438.330000000002</v>
      </c>
      <c r="CE45" s="40">
        <v>24414.67</v>
      </c>
      <c r="CF45" s="31">
        <v>11612.23</v>
      </c>
      <c r="CG45" s="31">
        <v>5709.27</v>
      </c>
      <c r="CH45" s="31">
        <v>7093.17</v>
      </c>
      <c r="CI45" s="31">
        <v>0</v>
      </c>
      <c r="CJ45" s="40"/>
      <c r="CK45" s="35"/>
      <c r="CL45" s="35"/>
      <c r="CM45" s="35"/>
      <c r="CN45" s="35"/>
      <c r="CO45" s="41"/>
      <c r="CP45" s="37"/>
      <c r="CQ45" s="37"/>
      <c r="CR45" s="37"/>
      <c r="CS45" s="37"/>
      <c r="CT45" s="41"/>
      <c r="CU45" s="37"/>
      <c r="CV45" s="37"/>
      <c r="CW45" s="37"/>
      <c r="CX45" s="37"/>
      <c r="CY45" s="41"/>
      <c r="CZ45" s="38"/>
      <c r="DA45" s="37"/>
      <c r="DB45" s="37"/>
      <c r="DC45" s="37"/>
      <c r="DD45" s="41"/>
      <c r="DE45" s="37"/>
      <c r="DF45" s="37"/>
      <c r="DG45" s="37"/>
      <c r="DH45" s="37"/>
      <c r="DI45" s="41"/>
      <c r="DJ45" s="37"/>
      <c r="DK45" s="37"/>
      <c r="DL45" s="37"/>
      <c r="DM45" s="37"/>
      <c r="DN45" s="41"/>
      <c r="DO45" s="37"/>
      <c r="DP45" s="37"/>
      <c r="DQ45" s="37"/>
      <c r="DR45" s="37"/>
      <c r="DS45" s="41"/>
      <c r="DT45" s="37"/>
      <c r="DU45" s="37"/>
      <c r="DV45" s="37"/>
      <c r="DW45" s="37"/>
      <c r="DX45" s="41"/>
      <c r="DY45" s="37"/>
      <c r="DZ45" s="37"/>
      <c r="EA45" s="37"/>
      <c r="EB45" s="37"/>
      <c r="EC45" s="41"/>
      <c r="ED45" s="37"/>
      <c r="EE45" s="37"/>
      <c r="EF45" s="37"/>
      <c r="EG45" s="37"/>
      <c r="EH45" s="41"/>
      <c r="EI45" s="37"/>
      <c r="EJ45" s="37"/>
      <c r="EK45" s="37"/>
      <c r="EL45" s="37"/>
      <c r="EM45" s="41"/>
      <c r="EN45" s="37"/>
      <c r="EO45" s="37"/>
      <c r="EP45" s="37"/>
      <c r="EQ45" s="37"/>
      <c r="ER45" s="41"/>
      <c r="ES45" s="37"/>
      <c r="ET45" s="37"/>
      <c r="EU45" s="37"/>
      <c r="EV45" s="37"/>
      <c r="EW45" s="41"/>
      <c r="EX45" s="37"/>
      <c r="EY45" s="37"/>
      <c r="EZ45" s="37"/>
      <c r="FA45" s="37"/>
      <c r="FB45" s="41"/>
      <c r="FC45" s="37"/>
      <c r="FD45" s="37"/>
      <c r="FE45" s="37"/>
      <c r="FF45" s="37"/>
      <c r="FG45" s="41"/>
      <c r="FH45" s="37"/>
      <c r="FI45" s="37"/>
      <c r="FJ45" s="37"/>
      <c r="FK45" s="37"/>
      <c r="FL45" s="41"/>
      <c r="FM45" s="37"/>
      <c r="FN45" s="37"/>
      <c r="FO45" s="37"/>
      <c r="FP45" s="37"/>
      <c r="FQ45" s="41"/>
      <c r="FR45" s="37"/>
      <c r="FS45" s="37"/>
      <c r="FT45" s="37"/>
      <c r="FU45" s="37"/>
      <c r="FV45" s="41"/>
      <c r="FW45" s="37"/>
      <c r="FX45" s="37"/>
      <c r="FY45" s="37"/>
      <c r="FZ45" s="37"/>
      <c r="GA45" s="41"/>
      <c r="GB45" s="37"/>
      <c r="GC45" s="37"/>
      <c r="GD45" s="37"/>
      <c r="GE45" s="37"/>
      <c r="GF45" s="41"/>
      <c r="GG45" s="37"/>
      <c r="GH45" s="37"/>
      <c r="GI45" s="37"/>
      <c r="GJ45" s="37"/>
      <c r="GK45" s="41"/>
      <c r="GL45" s="37"/>
      <c r="GM45" s="37"/>
      <c r="GN45" s="37"/>
      <c r="GO45" s="37"/>
      <c r="GP45" s="41"/>
      <c r="GQ45" s="37"/>
      <c r="GR45" s="31"/>
      <c r="GS45" s="31"/>
      <c r="GT45" s="31"/>
      <c r="GU45" s="39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23"/>
      <c r="HI45" s="23"/>
      <c r="HJ45" s="23"/>
      <c r="HK45" s="23"/>
      <c r="HL45" s="23"/>
      <c r="HM45" s="23"/>
      <c r="HN45" s="23"/>
      <c r="HO45" s="23"/>
    </row>
    <row r="46" spans="1:223" ht="15" x14ac:dyDescent="0.2">
      <c r="A46" s="1" t="s">
        <v>30</v>
      </c>
      <c r="B46" s="99">
        <v>30498</v>
      </c>
      <c r="C46" s="57">
        <f>SUM(D46:G46)</f>
        <v>2760057.7199999997</v>
      </c>
      <c r="D46" s="57">
        <v>464605.33</v>
      </c>
      <c r="E46" s="57">
        <v>365680.28</v>
      </c>
      <c r="F46" s="64">
        <v>1007289.08</v>
      </c>
      <c r="G46" s="57">
        <v>922483.03</v>
      </c>
      <c r="H46" s="57">
        <f>SUM(I46:L46)</f>
        <v>2728219.89</v>
      </c>
      <c r="I46" s="80">
        <v>655606.42000000004</v>
      </c>
      <c r="J46" s="64">
        <v>543397.81999999995</v>
      </c>
      <c r="K46" s="87">
        <v>671254.4</v>
      </c>
      <c r="L46" s="80">
        <v>857961.25</v>
      </c>
      <c r="M46" s="77">
        <f>SUM(N46:Q46)</f>
        <v>2908347.5</v>
      </c>
      <c r="N46" s="72">
        <v>808191.5</v>
      </c>
      <c r="O46" s="72">
        <v>576097.17000000004</v>
      </c>
      <c r="P46" s="59">
        <v>668623.4800000001</v>
      </c>
      <c r="Q46" s="59">
        <v>855435.35000000009</v>
      </c>
      <c r="R46" s="40">
        <f>SUM(S46:V46)</f>
        <v>2911310.71</v>
      </c>
      <c r="S46" s="31">
        <v>692766.69</v>
      </c>
      <c r="T46" s="57">
        <v>557035.99</v>
      </c>
      <c r="U46" s="57">
        <v>704640.09</v>
      </c>
      <c r="V46" s="59">
        <v>956867.94</v>
      </c>
      <c r="W46" s="40">
        <f>SUM(X46:AA46)</f>
        <v>2654552.39</v>
      </c>
      <c r="X46" s="59">
        <v>643067.39</v>
      </c>
      <c r="Y46" s="59">
        <v>584899.35</v>
      </c>
      <c r="Z46" s="57">
        <v>643041.84</v>
      </c>
      <c r="AA46" s="57">
        <v>783543.81</v>
      </c>
      <c r="AB46" s="40">
        <f>SUM(AC46:AF46)</f>
        <v>2706004.63</v>
      </c>
      <c r="AC46" s="31">
        <v>729223.95</v>
      </c>
      <c r="AD46" s="31">
        <v>555844.30999999994</v>
      </c>
      <c r="AE46" s="31">
        <v>655690.70000000007</v>
      </c>
      <c r="AF46" s="31">
        <v>765245.66999999981</v>
      </c>
      <c r="AG46" s="40">
        <f>SUM(AH46:AK46)</f>
        <v>2470157.62</v>
      </c>
      <c r="AH46" s="31">
        <v>653418.07999999984</v>
      </c>
      <c r="AI46" s="31">
        <v>483479.70999999996</v>
      </c>
      <c r="AJ46" s="31">
        <v>619151.4</v>
      </c>
      <c r="AK46" s="31">
        <v>714108.43</v>
      </c>
      <c r="AL46" s="40">
        <f>SUM(AM46:AP46)</f>
        <v>2424855.58</v>
      </c>
      <c r="AM46" s="31">
        <v>624305.56999999995</v>
      </c>
      <c r="AN46" s="31">
        <v>439806.77999999997</v>
      </c>
      <c r="AO46" s="31">
        <v>598718.40000000014</v>
      </c>
      <c r="AP46" s="31">
        <v>762024.83000000007</v>
      </c>
      <c r="AQ46" s="40">
        <f>SUM(AR46:AU46)</f>
        <v>2138910.5499999998</v>
      </c>
      <c r="AR46" s="31">
        <v>537983.18000000005</v>
      </c>
      <c r="AS46" s="31">
        <v>401076.27</v>
      </c>
      <c r="AT46" s="31">
        <v>586291.51</v>
      </c>
      <c r="AU46" s="31">
        <v>613559.59</v>
      </c>
      <c r="AV46" s="40">
        <f>SUM(AW46:AZ46)</f>
        <v>2104034.7300000004</v>
      </c>
      <c r="AW46" s="31">
        <v>565549.25</v>
      </c>
      <c r="AX46" s="31">
        <v>396434.57</v>
      </c>
      <c r="AY46" s="31">
        <v>564835.67000000004</v>
      </c>
      <c r="AZ46" s="31">
        <v>577215.24</v>
      </c>
      <c r="BA46" s="40">
        <f>SUM(BB46:BE46)</f>
        <v>1972879.9300000002</v>
      </c>
      <c r="BB46" s="31">
        <v>512093.4</v>
      </c>
      <c r="BC46" s="31">
        <v>376710.74</v>
      </c>
      <c r="BD46" s="31">
        <v>534637.67000000004</v>
      </c>
      <c r="BE46" s="31">
        <v>549438.12</v>
      </c>
      <c r="BF46" s="40">
        <f>SUM(BG46:BJ46)</f>
        <v>2141379.31</v>
      </c>
      <c r="BG46" s="31">
        <v>506996.07</v>
      </c>
      <c r="BH46" s="31">
        <v>383575.92</v>
      </c>
      <c r="BI46" s="31">
        <v>565522.43999999994</v>
      </c>
      <c r="BJ46" s="31">
        <v>685284.88</v>
      </c>
      <c r="BK46" s="40">
        <f>SUM(BL46:BO46)</f>
        <v>2010024.38</v>
      </c>
      <c r="BL46" s="31">
        <v>520066.96</v>
      </c>
      <c r="BM46" s="31">
        <v>393527.05</v>
      </c>
      <c r="BN46" s="31">
        <v>554564.64</v>
      </c>
      <c r="BO46" s="31">
        <v>541865.73</v>
      </c>
      <c r="BP46" s="40">
        <f>SUM(BQ46:BT46)</f>
        <v>1841589.75</v>
      </c>
      <c r="BQ46" s="31">
        <v>496666.17</v>
      </c>
      <c r="BR46" s="31">
        <v>357699.44</v>
      </c>
      <c r="BS46" s="31">
        <v>450207.38</v>
      </c>
      <c r="BT46" s="31">
        <v>537016.76</v>
      </c>
      <c r="BU46" s="40">
        <f>SUM(BV46:BY46)</f>
        <v>1518552.9100000001</v>
      </c>
      <c r="BV46" s="31">
        <v>412007.19</v>
      </c>
      <c r="BW46" s="31">
        <v>306146.40000000002</v>
      </c>
      <c r="BX46" s="31">
        <v>372297.24</v>
      </c>
      <c r="BY46" s="31">
        <v>428102.08</v>
      </c>
      <c r="BZ46" s="40">
        <v>1433344.22</v>
      </c>
      <c r="CA46" s="31">
        <v>386838.97</v>
      </c>
      <c r="CB46" s="31">
        <v>286354.32</v>
      </c>
      <c r="CC46" s="31">
        <v>350381.08</v>
      </c>
      <c r="CD46" s="31">
        <v>409769.85</v>
      </c>
      <c r="CE46" s="40">
        <v>1367069.2</v>
      </c>
      <c r="CF46" s="31">
        <v>359895.83</v>
      </c>
      <c r="CG46" s="31">
        <v>266109.2</v>
      </c>
      <c r="CH46" s="31">
        <v>343203.21</v>
      </c>
      <c r="CI46" s="31">
        <v>397860.96</v>
      </c>
      <c r="CJ46" s="40">
        <v>1319782.07</v>
      </c>
      <c r="CK46" s="35">
        <v>345035.25</v>
      </c>
      <c r="CL46" s="35">
        <v>264754.7</v>
      </c>
      <c r="CM46" s="35">
        <v>364265.37</v>
      </c>
      <c r="CN46" s="35">
        <v>345726.75</v>
      </c>
      <c r="CO46" s="41">
        <v>1315560.73</v>
      </c>
      <c r="CP46" s="37">
        <v>345189.94</v>
      </c>
      <c r="CQ46" s="37">
        <v>243895.38</v>
      </c>
      <c r="CR46" s="37">
        <v>294069.78999999998</v>
      </c>
      <c r="CS46" s="37">
        <v>432405.62</v>
      </c>
      <c r="CT46" s="41">
        <v>1271184.6299999999</v>
      </c>
      <c r="CU46" s="37">
        <v>244524.93</v>
      </c>
      <c r="CV46" s="37">
        <v>258518.97</v>
      </c>
      <c r="CW46" s="37">
        <v>374172.92</v>
      </c>
      <c r="CX46" s="37">
        <v>393967.81</v>
      </c>
      <c r="CY46" s="41">
        <v>1052484.99</v>
      </c>
      <c r="CZ46" s="38">
        <v>229517.26</v>
      </c>
      <c r="DA46" s="37">
        <v>161621.04</v>
      </c>
      <c r="DB46" s="37">
        <v>257063.45</v>
      </c>
      <c r="DC46" s="37">
        <v>404283.24</v>
      </c>
      <c r="DD46" s="41">
        <v>1019448.36</v>
      </c>
      <c r="DE46" s="37">
        <v>189384.99</v>
      </c>
      <c r="DF46" s="37">
        <v>210669.56</v>
      </c>
      <c r="DG46" s="37">
        <v>245158.88</v>
      </c>
      <c r="DH46" s="37">
        <v>374234.93</v>
      </c>
      <c r="DI46" s="41">
        <v>885723.19</v>
      </c>
      <c r="DJ46" s="37">
        <v>209654.36</v>
      </c>
      <c r="DK46" s="37">
        <v>183106.4</v>
      </c>
      <c r="DL46" s="37">
        <v>212836.45</v>
      </c>
      <c r="DM46" s="37">
        <v>280125.98</v>
      </c>
      <c r="DN46" s="41">
        <v>871469.05</v>
      </c>
      <c r="DO46" s="37">
        <v>253709.2</v>
      </c>
      <c r="DP46" s="37">
        <v>156581.32999999999</v>
      </c>
      <c r="DQ46" s="37">
        <v>198013.78</v>
      </c>
      <c r="DR46" s="37">
        <v>263164.74</v>
      </c>
      <c r="DS46" s="41">
        <v>749790.29</v>
      </c>
      <c r="DT46" s="37">
        <v>207756.18</v>
      </c>
      <c r="DU46" s="37">
        <v>140737.39000000001</v>
      </c>
      <c r="DV46" s="37">
        <v>173737.47</v>
      </c>
      <c r="DW46" s="37">
        <v>227559.25</v>
      </c>
      <c r="DX46" s="41">
        <v>731020.34</v>
      </c>
      <c r="DY46" s="37">
        <v>181802.11</v>
      </c>
      <c r="DZ46" s="37">
        <v>142973.03</v>
      </c>
      <c r="EA46" s="37">
        <v>164849.15</v>
      </c>
      <c r="EB46" s="37">
        <v>241396.05</v>
      </c>
      <c r="EC46" s="41">
        <v>736887.48</v>
      </c>
      <c r="ED46" s="37">
        <v>184766.75</v>
      </c>
      <c r="EE46" s="37">
        <v>146490.42000000001</v>
      </c>
      <c r="EF46" s="37">
        <v>167146.15</v>
      </c>
      <c r="EG46" s="37">
        <v>238484.16</v>
      </c>
      <c r="EH46" s="41">
        <v>595763.11</v>
      </c>
      <c r="EI46" s="37">
        <v>184188.46</v>
      </c>
      <c r="EJ46" s="37">
        <v>134582.85999999999</v>
      </c>
      <c r="EK46" s="37">
        <v>119692.16</v>
      </c>
      <c r="EL46" s="37">
        <v>157299.63</v>
      </c>
      <c r="EM46" s="41">
        <v>470077.98</v>
      </c>
      <c r="EN46" s="37">
        <v>141711.37</v>
      </c>
      <c r="EO46" s="37">
        <v>94360.22</v>
      </c>
      <c r="EP46" s="37">
        <v>87994.46</v>
      </c>
      <c r="EQ46" s="37">
        <v>146011.93</v>
      </c>
      <c r="ER46" s="41">
        <v>463378.97</v>
      </c>
      <c r="ES46" s="37">
        <v>130902.51</v>
      </c>
      <c r="ET46" s="37">
        <v>90133.75</v>
      </c>
      <c r="EU46" s="37">
        <v>99844.54</v>
      </c>
      <c r="EV46" s="37">
        <v>142498.17000000001</v>
      </c>
      <c r="EW46" s="41">
        <v>414876.71</v>
      </c>
      <c r="EX46" s="37">
        <v>112678.89</v>
      </c>
      <c r="EY46" s="37">
        <v>83277.350000000006</v>
      </c>
      <c r="EZ46" s="37">
        <v>96770.1</v>
      </c>
      <c r="FA46" s="37">
        <v>122150.37</v>
      </c>
      <c r="FB46" s="41">
        <v>375512.59</v>
      </c>
      <c r="FC46" s="37">
        <v>102794.25</v>
      </c>
      <c r="FD46" s="37">
        <v>75128.52</v>
      </c>
      <c r="FE46" s="37">
        <v>105723.6</v>
      </c>
      <c r="FF46" s="37">
        <v>91866.22</v>
      </c>
      <c r="FG46" s="41">
        <v>341812.43</v>
      </c>
      <c r="FH46" s="37">
        <v>88477.17</v>
      </c>
      <c r="FI46" s="37">
        <v>59581.32</v>
      </c>
      <c r="FJ46" s="37">
        <v>83170.98</v>
      </c>
      <c r="FK46" s="37">
        <v>110582.96</v>
      </c>
      <c r="FL46" s="41">
        <v>314378.05</v>
      </c>
      <c r="FM46" s="37">
        <v>71496.899999999994</v>
      </c>
      <c r="FN46" s="37">
        <v>67600.31</v>
      </c>
      <c r="FO46" s="37">
        <v>81883.75</v>
      </c>
      <c r="FP46" s="37">
        <v>93397.09</v>
      </c>
      <c r="FQ46" s="41">
        <v>331905.49</v>
      </c>
      <c r="FR46" s="37">
        <v>94054.92</v>
      </c>
      <c r="FS46" s="37">
        <v>65583.33</v>
      </c>
      <c r="FT46" s="37">
        <v>74898.649999999994</v>
      </c>
      <c r="FU46" s="37">
        <v>97368.59</v>
      </c>
      <c r="FV46" s="41">
        <v>338126.41</v>
      </c>
      <c r="FW46" s="37">
        <v>89388.74</v>
      </c>
      <c r="FX46" s="37">
        <v>62043.54</v>
      </c>
      <c r="FY46" s="37">
        <v>72781.17</v>
      </c>
      <c r="FZ46" s="37">
        <v>113912.96000000001</v>
      </c>
      <c r="GA46" s="41">
        <v>331681.31</v>
      </c>
      <c r="GB46" s="37">
        <v>86331.35</v>
      </c>
      <c r="GC46" s="37">
        <v>64779.63</v>
      </c>
      <c r="GD46" s="37">
        <v>82173.25</v>
      </c>
      <c r="GE46" s="37">
        <v>98397.08</v>
      </c>
      <c r="GF46" s="41"/>
      <c r="GG46" s="37"/>
      <c r="GH46" s="37"/>
      <c r="GI46" s="37"/>
      <c r="GJ46" s="37"/>
      <c r="GK46" s="41"/>
      <c r="GL46" s="37"/>
      <c r="GM46" s="37"/>
      <c r="GN46" s="37"/>
      <c r="GO46" s="37"/>
      <c r="GP46" s="41"/>
      <c r="GQ46" s="37"/>
      <c r="GR46" s="31"/>
      <c r="GS46" s="31"/>
      <c r="GT46" s="31"/>
      <c r="GU46" s="39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23"/>
      <c r="HI46" s="23"/>
      <c r="HJ46" s="23"/>
      <c r="HK46" s="23"/>
      <c r="HL46" s="23"/>
      <c r="HM46" s="23"/>
      <c r="HN46" s="23"/>
      <c r="HO46" s="23"/>
    </row>
    <row r="47" spans="1:223" ht="15" x14ac:dyDescent="0.2">
      <c r="A47" s="56" t="s">
        <v>214</v>
      </c>
      <c r="B47" s="99">
        <v>43101</v>
      </c>
      <c r="C47" s="57">
        <f>SUM(D47:G47)</f>
        <v>8083.1799999999994</v>
      </c>
      <c r="D47" s="80">
        <v>1546.3</v>
      </c>
      <c r="E47" s="57">
        <v>1766.24</v>
      </c>
      <c r="F47" s="64">
        <v>2384.69</v>
      </c>
      <c r="G47" s="57">
        <v>2385.9499999999998</v>
      </c>
      <c r="H47" s="57">
        <f>SUM(I47:L47)</f>
        <v>8107.2599999999993</v>
      </c>
      <c r="I47" s="80">
        <v>1987.86</v>
      </c>
      <c r="J47" s="64">
        <v>324.94</v>
      </c>
      <c r="K47" s="87">
        <v>2247.91</v>
      </c>
      <c r="L47" s="80">
        <v>3546.55</v>
      </c>
      <c r="M47" s="77">
        <f>SUM(N47:Q47)</f>
        <v>2720.9</v>
      </c>
      <c r="N47" s="72">
        <v>2602.25</v>
      </c>
      <c r="O47" s="72">
        <v>118.65</v>
      </c>
      <c r="P47" s="31">
        <v>0</v>
      </c>
      <c r="Q47" s="31">
        <v>0</v>
      </c>
      <c r="R47" s="40"/>
      <c r="S47" s="31"/>
      <c r="T47" s="57"/>
      <c r="U47" s="57"/>
      <c r="V47" s="59"/>
      <c r="W47" s="40"/>
      <c r="X47" s="59"/>
      <c r="Y47" s="59"/>
      <c r="Z47" s="57"/>
      <c r="AA47" s="57"/>
      <c r="AB47" s="40"/>
      <c r="AC47" s="31"/>
      <c r="AD47" s="31"/>
      <c r="AE47" s="31"/>
      <c r="AF47" s="31"/>
      <c r="AG47" s="40"/>
      <c r="AH47" s="31"/>
      <c r="AI47" s="31"/>
      <c r="AJ47" s="31"/>
      <c r="AK47" s="31"/>
      <c r="AL47" s="40"/>
      <c r="AM47" s="31"/>
      <c r="AN47" s="31"/>
      <c r="AO47" s="31"/>
      <c r="AP47" s="31"/>
      <c r="AQ47" s="40"/>
      <c r="AR47" s="31"/>
      <c r="AS47" s="31"/>
      <c r="AT47" s="31"/>
      <c r="AU47" s="31"/>
      <c r="AV47" s="40"/>
      <c r="AW47" s="31"/>
      <c r="AX47" s="31"/>
      <c r="AY47" s="31"/>
      <c r="AZ47" s="31"/>
      <c r="BA47" s="40"/>
      <c r="BB47" s="31"/>
      <c r="BC47" s="31"/>
      <c r="BD47" s="31"/>
      <c r="BE47" s="31"/>
      <c r="BF47" s="40"/>
      <c r="BG47" s="31"/>
      <c r="BH47" s="31"/>
      <c r="BI47" s="31"/>
      <c r="BJ47" s="31"/>
      <c r="BK47" s="40"/>
      <c r="BL47" s="31"/>
      <c r="BM47" s="31"/>
      <c r="BN47" s="31"/>
      <c r="BO47" s="31"/>
      <c r="BP47" s="40"/>
      <c r="BQ47" s="31"/>
      <c r="BR47" s="31"/>
      <c r="BS47" s="31"/>
      <c r="BT47" s="31"/>
      <c r="BU47" s="40"/>
      <c r="BV47" s="31"/>
      <c r="BW47" s="31"/>
      <c r="BX47" s="31"/>
      <c r="BY47" s="31"/>
      <c r="BZ47" s="40"/>
      <c r="CA47" s="31"/>
      <c r="CB47" s="31"/>
      <c r="CC47" s="31"/>
      <c r="CD47" s="31"/>
      <c r="CE47" s="40"/>
      <c r="CF47" s="31"/>
      <c r="CG47" s="31"/>
      <c r="CH47" s="31"/>
      <c r="CI47" s="31"/>
      <c r="CJ47" s="40"/>
      <c r="CK47" s="35"/>
      <c r="CL47" s="35"/>
      <c r="CM47" s="35"/>
      <c r="CN47" s="35"/>
      <c r="CO47" s="41"/>
      <c r="CP47" s="37"/>
      <c r="CQ47" s="37"/>
      <c r="CR47" s="37"/>
      <c r="CS47" s="37"/>
      <c r="CT47" s="41"/>
      <c r="CU47" s="37"/>
      <c r="CV47" s="37"/>
      <c r="CW47" s="37"/>
      <c r="CX47" s="37"/>
      <c r="CY47" s="41"/>
      <c r="CZ47" s="38"/>
      <c r="DA47" s="37"/>
      <c r="DB47" s="37"/>
      <c r="DC47" s="37"/>
      <c r="DD47" s="41"/>
      <c r="DE47" s="37"/>
      <c r="DF47" s="37"/>
      <c r="DG47" s="37"/>
      <c r="DH47" s="37"/>
      <c r="DI47" s="41"/>
      <c r="DJ47" s="37"/>
      <c r="DK47" s="37"/>
      <c r="DL47" s="37"/>
      <c r="DM47" s="37"/>
      <c r="DN47" s="41"/>
      <c r="DO47" s="37"/>
      <c r="DP47" s="37"/>
      <c r="DQ47" s="37"/>
      <c r="DR47" s="37"/>
      <c r="DS47" s="41"/>
      <c r="DT47" s="37"/>
      <c r="DU47" s="37"/>
      <c r="DV47" s="37"/>
      <c r="DW47" s="37"/>
      <c r="DX47" s="41"/>
      <c r="DY47" s="37"/>
      <c r="DZ47" s="37"/>
      <c r="EA47" s="37"/>
      <c r="EB47" s="37"/>
      <c r="EC47" s="41"/>
      <c r="ED47" s="37"/>
      <c r="EE47" s="37"/>
      <c r="EF47" s="37"/>
      <c r="EG47" s="37"/>
      <c r="EH47" s="41"/>
      <c r="EI47" s="37"/>
      <c r="EJ47" s="37"/>
      <c r="EK47" s="37"/>
      <c r="EL47" s="37"/>
      <c r="EM47" s="41"/>
      <c r="EN47" s="37"/>
      <c r="EO47" s="37"/>
      <c r="EP47" s="37"/>
      <c r="EQ47" s="37"/>
      <c r="ER47" s="41"/>
      <c r="ES47" s="37"/>
      <c r="ET47" s="37"/>
      <c r="EU47" s="37"/>
      <c r="EV47" s="37"/>
      <c r="EW47" s="41"/>
      <c r="EX47" s="37"/>
      <c r="EY47" s="37"/>
      <c r="EZ47" s="37"/>
      <c r="FA47" s="37"/>
      <c r="FB47" s="41"/>
      <c r="FC47" s="37"/>
      <c r="FD47" s="37"/>
      <c r="FE47" s="37"/>
      <c r="FF47" s="37"/>
      <c r="FG47" s="41"/>
      <c r="FH47" s="37"/>
      <c r="FI47" s="37"/>
      <c r="FJ47" s="37"/>
      <c r="FK47" s="37"/>
      <c r="FL47" s="41"/>
      <c r="FM47" s="37"/>
      <c r="FN47" s="37"/>
      <c r="FO47" s="37"/>
      <c r="FP47" s="37"/>
      <c r="FQ47" s="41"/>
      <c r="FR47" s="37"/>
      <c r="FS47" s="37"/>
      <c r="FT47" s="37"/>
      <c r="FU47" s="37"/>
      <c r="FV47" s="41"/>
      <c r="FW47" s="37"/>
      <c r="FX47" s="37"/>
      <c r="FY47" s="37"/>
      <c r="FZ47" s="37"/>
      <c r="GA47" s="41"/>
      <c r="GB47" s="37"/>
      <c r="GC47" s="37"/>
      <c r="GD47" s="37"/>
      <c r="GE47" s="37"/>
      <c r="GF47" s="41"/>
      <c r="GG47" s="37"/>
      <c r="GH47" s="37"/>
      <c r="GI47" s="37"/>
      <c r="GJ47" s="37"/>
      <c r="GK47" s="41"/>
      <c r="GL47" s="37"/>
      <c r="GM47" s="37"/>
      <c r="GN47" s="37"/>
      <c r="GO47" s="37"/>
      <c r="GP47" s="41"/>
      <c r="GQ47" s="37"/>
      <c r="GR47" s="31"/>
      <c r="GS47" s="31"/>
      <c r="GT47" s="31"/>
      <c r="GU47" s="39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23"/>
      <c r="HI47" s="23"/>
      <c r="HJ47" s="23"/>
      <c r="HK47" s="23"/>
      <c r="HL47" s="23"/>
      <c r="HM47" s="23"/>
      <c r="HN47" s="23"/>
      <c r="HO47" s="23"/>
    </row>
    <row r="48" spans="1:223" ht="15" x14ac:dyDescent="0.2">
      <c r="A48" s="1" t="s">
        <v>31</v>
      </c>
      <c r="B48" s="99">
        <v>28946</v>
      </c>
      <c r="C48" s="57">
        <f>SUM(D48:G48)</f>
        <v>2421607.58</v>
      </c>
      <c r="D48" s="59">
        <v>443153.83</v>
      </c>
      <c r="E48" s="57">
        <v>424809.7</v>
      </c>
      <c r="F48" s="64">
        <v>553121.93999999994</v>
      </c>
      <c r="G48" s="57">
        <v>1000522.11</v>
      </c>
      <c r="H48" s="57">
        <f>SUM(I48:L48)</f>
        <v>2512319.31</v>
      </c>
      <c r="I48" s="80">
        <v>774817.68</v>
      </c>
      <c r="J48" s="64">
        <v>526429.61</v>
      </c>
      <c r="K48" s="87">
        <v>470993.45</v>
      </c>
      <c r="L48" s="80">
        <v>740078.57</v>
      </c>
      <c r="M48" s="77">
        <f>SUM(N48:Q48)</f>
        <v>2770278.1999999997</v>
      </c>
      <c r="N48" s="72">
        <v>1047845.8</v>
      </c>
      <c r="O48" s="72">
        <v>484758.41</v>
      </c>
      <c r="P48" s="59">
        <v>586577.6</v>
      </c>
      <c r="Q48" s="59">
        <v>651096.38999999978</v>
      </c>
      <c r="R48" s="40">
        <f>SUM(S48:V48)</f>
        <v>2679841.5</v>
      </c>
      <c r="S48" s="31">
        <v>881834.16999999981</v>
      </c>
      <c r="T48" s="57">
        <v>510438.11</v>
      </c>
      <c r="U48" s="57">
        <v>495293.89</v>
      </c>
      <c r="V48" s="59">
        <v>792275.33</v>
      </c>
      <c r="W48" s="40">
        <f>SUM(X48:AA48)</f>
        <v>2805845.91</v>
      </c>
      <c r="X48" s="59">
        <v>917515.69</v>
      </c>
      <c r="Y48" s="59">
        <v>539537.88</v>
      </c>
      <c r="Z48" s="57">
        <v>559345.50000000012</v>
      </c>
      <c r="AA48" s="57">
        <v>789446.8400000002</v>
      </c>
      <c r="AB48" s="40">
        <f>SUM(AC48:AF48)</f>
        <v>2889261.83</v>
      </c>
      <c r="AC48" s="31">
        <v>920593.59</v>
      </c>
      <c r="AD48" s="31">
        <v>600336.44999999995</v>
      </c>
      <c r="AE48" s="31">
        <v>568951.53</v>
      </c>
      <c r="AF48" s="31">
        <v>799380.25999999989</v>
      </c>
      <c r="AG48" s="40">
        <f>SUM(AH48:AK48)</f>
        <v>2679436.7600000002</v>
      </c>
      <c r="AH48" s="31">
        <v>904671.32000000018</v>
      </c>
      <c r="AI48" s="31">
        <v>551886.8600000001</v>
      </c>
      <c r="AJ48" s="31">
        <v>497941.22000000009</v>
      </c>
      <c r="AK48" s="31">
        <v>724937.35999999987</v>
      </c>
      <c r="AL48" s="40">
        <f>SUM(AM48:AP48)</f>
        <v>2539232.1500000004</v>
      </c>
      <c r="AM48" s="31">
        <v>817615.26000000013</v>
      </c>
      <c r="AN48" s="31">
        <v>533367.94000000006</v>
      </c>
      <c r="AO48" s="31">
        <v>473645.75999999995</v>
      </c>
      <c r="AP48" s="31">
        <v>714603.19000000018</v>
      </c>
      <c r="AQ48" s="40">
        <f>SUM(AR48:AU48)</f>
        <v>2579386.9500000002</v>
      </c>
      <c r="AR48" s="31">
        <v>854637.62999999989</v>
      </c>
      <c r="AS48" s="31">
        <v>525632.44999999995</v>
      </c>
      <c r="AT48" s="31">
        <v>506972.34</v>
      </c>
      <c r="AU48" s="31">
        <v>692144.53</v>
      </c>
      <c r="AV48" s="40">
        <f>SUM(AW48:AZ48)</f>
        <v>2269329.65</v>
      </c>
      <c r="AW48" s="31">
        <v>675508.4</v>
      </c>
      <c r="AX48" s="31">
        <v>460379.36</v>
      </c>
      <c r="AY48" s="31">
        <v>487571.07</v>
      </c>
      <c r="AZ48" s="31">
        <v>645870.81999999995</v>
      </c>
      <c r="BA48" s="40">
        <f>SUM(BB48:BE48)</f>
        <v>2200765.56</v>
      </c>
      <c r="BB48" s="31">
        <v>707258.58</v>
      </c>
      <c r="BC48" s="31">
        <v>468306.44</v>
      </c>
      <c r="BD48" s="31">
        <v>399258.72</v>
      </c>
      <c r="BE48" s="31">
        <v>625941.81999999995</v>
      </c>
      <c r="BF48" s="40">
        <f>SUM(BG48:BJ48)</f>
        <v>2147558.7000000002</v>
      </c>
      <c r="BG48" s="31">
        <v>587412.28</v>
      </c>
      <c r="BH48" s="31">
        <v>435219.4</v>
      </c>
      <c r="BI48" s="31">
        <v>469719.81</v>
      </c>
      <c r="BJ48" s="31">
        <v>655207.21</v>
      </c>
      <c r="BK48" s="40">
        <f>SUM(BL48:BO48)</f>
        <v>2390041.92</v>
      </c>
      <c r="BL48" s="31">
        <v>703589.04</v>
      </c>
      <c r="BM48" s="31">
        <v>520360.05</v>
      </c>
      <c r="BN48" s="31">
        <v>498832.39</v>
      </c>
      <c r="BO48" s="31">
        <v>667260.43999999994</v>
      </c>
      <c r="BP48" s="40">
        <f>SUM(BQ48:BT48)</f>
        <v>2203473.16</v>
      </c>
      <c r="BQ48" s="31">
        <v>642079.34</v>
      </c>
      <c r="BR48" s="31">
        <v>472524.64</v>
      </c>
      <c r="BS48" s="31">
        <v>479756.76</v>
      </c>
      <c r="BT48" s="31">
        <v>609112.42000000004</v>
      </c>
      <c r="BU48" s="40">
        <f>SUM(BV48:BY48)</f>
        <v>2112372.71</v>
      </c>
      <c r="BV48" s="31">
        <v>590185.18999999994</v>
      </c>
      <c r="BW48" s="31">
        <v>476775.46</v>
      </c>
      <c r="BX48" s="31">
        <v>471122.68</v>
      </c>
      <c r="BY48" s="31">
        <v>574289.38</v>
      </c>
      <c r="BZ48" s="40">
        <v>1776091.62</v>
      </c>
      <c r="CA48" s="31">
        <v>540677.97</v>
      </c>
      <c r="CB48" s="31">
        <v>278349.57</v>
      </c>
      <c r="CC48" s="31">
        <v>408138.92</v>
      </c>
      <c r="CD48" s="31">
        <v>548925.16</v>
      </c>
      <c r="CE48" s="40">
        <v>1723503.25</v>
      </c>
      <c r="CF48" s="31">
        <v>483752.57</v>
      </c>
      <c r="CG48" s="31">
        <v>364415.31</v>
      </c>
      <c r="CH48" s="31">
        <v>391710.97</v>
      </c>
      <c r="CI48" s="31">
        <v>483624.4</v>
      </c>
      <c r="CJ48" s="40">
        <v>1695190.23</v>
      </c>
      <c r="CK48" s="35">
        <v>522022.67</v>
      </c>
      <c r="CL48" s="35">
        <v>331893.03000000003</v>
      </c>
      <c r="CM48" s="35">
        <v>357157.33</v>
      </c>
      <c r="CN48" s="35">
        <v>484117.2</v>
      </c>
      <c r="CO48" s="41">
        <v>1742579.03</v>
      </c>
      <c r="CP48" s="37">
        <v>477544.6</v>
      </c>
      <c r="CQ48" s="37">
        <v>370894.59</v>
      </c>
      <c r="CR48" s="37">
        <v>398796.49</v>
      </c>
      <c r="CS48" s="37">
        <v>495343.35</v>
      </c>
      <c r="CT48" s="41">
        <v>1725188.97</v>
      </c>
      <c r="CU48" s="37">
        <v>479033.49</v>
      </c>
      <c r="CV48" s="37">
        <v>352595.82</v>
      </c>
      <c r="CW48" s="37">
        <v>373213.89</v>
      </c>
      <c r="CX48" s="37">
        <v>520345.77</v>
      </c>
      <c r="CY48" s="41">
        <v>1468770.9</v>
      </c>
      <c r="CZ48" s="38">
        <v>384819.96</v>
      </c>
      <c r="DA48" s="37">
        <v>351752.73</v>
      </c>
      <c r="DB48" s="37">
        <v>271155.48</v>
      </c>
      <c r="DC48" s="37">
        <v>461042.73</v>
      </c>
      <c r="DD48" s="41">
        <v>1424325.44</v>
      </c>
      <c r="DE48" s="37">
        <v>377320.87</v>
      </c>
      <c r="DF48" s="37">
        <v>304075.2</v>
      </c>
      <c r="DG48" s="37">
        <v>307943.03999999998</v>
      </c>
      <c r="DH48" s="37">
        <v>434986.33</v>
      </c>
      <c r="DI48" s="41">
        <v>1242582.44</v>
      </c>
      <c r="DJ48" s="37">
        <v>342726.38</v>
      </c>
      <c r="DK48" s="37">
        <v>277549.67</v>
      </c>
      <c r="DL48" s="37">
        <v>287091.58</v>
      </c>
      <c r="DM48" s="37">
        <v>335214.81</v>
      </c>
      <c r="DN48" s="41">
        <v>960005.65</v>
      </c>
      <c r="DO48" s="37">
        <v>306798.77</v>
      </c>
      <c r="DP48" s="37">
        <v>211527.33</v>
      </c>
      <c r="DQ48" s="37">
        <v>189834.06</v>
      </c>
      <c r="DR48" s="37">
        <v>251845.49</v>
      </c>
      <c r="DS48" s="41">
        <v>681923.88</v>
      </c>
      <c r="DT48" s="37">
        <v>197331.68</v>
      </c>
      <c r="DU48" s="37">
        <v>138418.32</v>
      </c>
      <c r="DV48" s="37">
        <v>141093.60999999999</v>
      </c>
      <c r="DW48" s="37">
        <v>205080.27</v>
      </c>
      <c r="DX48" s="41">
        <v>517446.25</v>
      </c>
      <c r="DY48" s="37">
        <v>171360.96</v>
      </c>
      <c r="DZ48" s="37">
        <v>82629.19</v>
      </c>
      <c r="EA48" s="37">
        <v>114092.23</v>
      </c>
      <c r="EB48" s="37">
        <v>149363.87</v>
      </c>
      <c r="EC48" s="41">
        <v>454823.84</v>
      </c>
      <c r="ED48" s="37">
        <v>124384.18</v>
      </c>
      <c r="EE48" s="37">
        <v>91746.91</v>
      </c>
      <c r="EF48" s="37">
        <v>100513.67</v>
      </c>
      <c r="EG48" s="37">
        <v>138179.07999999999</v>
      </c>
      <c r="EH48" s="41">
        <v>409341.56</v>
      </c>
      <c r="EI48" s="37">
        <v>118721.45</v>
      </c>
      <c r="EJ48" s="37">
        <v>88822.74</v>
      </c>
      <c r="EK48" s="37">
        <v>93883.48</v>
      </c>
      <c r="EL48" s="37">
        <v>107913.89</v>
      </c>
      <c r="EM48" s="41">
        <v>336028.85</v>
      </c>
      <c r="EN48" s="37">
        <v>94956.21</v>
      </c>
      <c r="EO48" s="37">
        <v>62485.11</v>
      </c>
      <c r="EP48" s="37">
        <v>73165.990000000005</v>
      </c>
      <c r="EQ48" s="37">
        <v>105421.54</v>
      </c>
      <c r="ER48" s="41">
        <v>330103.86</v>
      </c>
      <c r="ES48" s="37">
        <v>105042.14</v>
      </c>
      <c r="ET48" s="37">
        <v>53810.38</v>
      </c>
      <c r="EU48" s="37">
        <v>66113.710000000006</v>
      </c>
      <c r="EV48" s="37">
        <v>105137.63</v>
      </c>
      <c r="EW48" s="41">
        <v>326974.69</v>
      </c>
      <c r="EX48" s="37">
        <v>94070.42</v>
      </c>
      <c r="EY48" s="37">
        <v>62356.14</v>
      </c>
      <c r="EZ48" s="37">
        <v>64385.98</v>
      </c>
      <c r="FA48" s="37">
        <v>106162.15</v>
      </c>
      <c r="FB48" s="41">
        <v>315893.36</v>
      </c>
      <c r="FC48" s="37">
        <v>88460.82</v>
      </c>
      <c r="FD48" s="37">
        <v>59064.95</v>
      </c>
      <c r="FE48" s="37">
        <v>65707.820000000007</v>
      </c>
      <c r="FF48" s="37">
        <v>102659.77</v>
      </c>
      <c r="FG48" s="41">
        <v>298698.90000000002</v>
      </c>
      <c r="FH48" s="37">
        <v>84830.02</v>
      </c>
      <c r="FI48" s="37">
        <v>59521.56</v>
      </c>
      <c r="FJ48" s="37">
        <v>59406.59</v>
      </c>
      <c r="FK48" s="37">
        <v>94940.73</v>
      </c>
      <c r="FL48" s="41">
        <v>272843.71000000002</v>
      </c>
      <c r="FM48" s="37">
        <v>77643.14</v>
      </c>
      <c r="FN48" s="37">
        <v>54242.77</v>
      </c>
      <c r="FO48" s="37">
        <v>60475.27</v>
      </c>
      <c r="FP48" s="37">
        <v>80482.53</v>
      </c>
      <c r="FQ48" s="41">
        <v>237407.87</v>
      </c>
      <c r="FR48" s="37">
        <v>77044.81</v>
      </c>
      <c r="FS48" s="37">
        <v>46401.65</v>
      </c>
      <c r="FT48" s="37">
        <v>44174.82</v>
      </c>
      <c r="FU48" s="37">
        <v>69786.59</v>
      </c>
      <c r="FV48" s="41">
        <v>215139.52</v>
      </c>
      <c r="FW48" s="37">
        <v>59423.360000000001</v>
      </c>
      <c r="FX48" s="37">
        <v>48009.82</v>
      </c>
      <c r="FY48" s="37">
        <v>32702.22</v>
      </c>
      <c r="FZ48" s="37">
        <v>75004.12</v>
      </c>
      <c r="GA48" s="41">
        <v>194794.7</v>
      </c>
      <c r="GB48" s="37">
        <v>54358.8</v>
      </c>
      <c r="GC48" s="37">
        <v>38385.89</v>
      </c>
      <c r="GD48" s="37">
        <v>40698.49</v>
      </c>
      <c r="GE48" s="37">
        <v>61351.519999999997</v>
      </c>
      <c r="GF48" s="41">
        <v>193346.4</v>
      </c>
      <c r="GG48" s="37">
        <v>57201.99</v>
      </c>
      <c r="GH48" s="37">
        <v>41011.699999999997</v>
      </c>
      <c r="GI48" s="37">
        <v>46534.38</v>
      </c>
      <c r="GJ48" s="37">
        <v>48598.33</v>
      </c>
      <c r="GK48" s="41">
        <v>171934.79</v>
      </c>
      <c r="GL48" s="37">
        <v>58838.99</v>
      </c>
      <c r="GM48" s="37">
        <v>30836.080000000002</v>
      </c>
      <c r="GN48" s="37">
        <v>32328.38</v>
      </c>
      <c r="GO48" s="37">
        <v>49931.34</v>
      </c>
      <c r="GP48" s="41">
        <v>50130.79</v>
      </c>
      <c r="GQ48" s="37">
        <v>50130.79</v>
      </c>
      <c r="GR48" s="31"/>
      <c r="GS48" s="31"/>
      <c r="GT48" s="31"/>
      <c r="GU48" s="39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23"/>
      <c r="HI48" s="23"/>
      <c r="HJ48" s="23"/>
      <c r="HK48" s="23"/>
      <c r="HL48" s="23"/>
      <c r="HM48" s="23"/>
      <c r="HN48" s="23"/>
      <c r="HO48" s="23"/>
    </row>
    <row r="49" spans="1:223" ht="15" x14ac:dyDescent="0.2">
      <c r="A49" s="1" t="s">
        <v>143</v>
      </c>
      <c r="B49" s="99">
        <v>39083</v>
      </c>
      <c r="C49" s="57">
        <f>SUM(D49:G49)</f>
        <v>34548.92</v>
      </c>
      <c r="D49" s="59">
        <v>5981.22</v>
      </c>
      <c r="E49" s="57">
        <v>5944.61</v>
      </c>
      <c r="F49" s="64">
        <v>9287.25</v>
      </c>
      <c r="G49" s="57">
        <v>13335.84</v>
      </c>
      <c r="H49" s="57">
        <f>SUM(I49:L49)</f>
        <v>40326.300000000003</v>
      </c>
      <c r="I49" s="80">
        <v>8207.5</v>
      </c>
      <c r="J49" s="64">
        <v>7749.91</v>
      </c>
      <c r="K49" s="87">
        <v>10302.530000000001</v>
      </c>
      <c r="L49" s="80">
        <v>14066.36</v>
      </c>
      <c r="M49" s="77">
        <f>SUM(N49:Q49)</f>
        <v>38817.310000000005</v>
      </c>
      <c r="N49" s="72">
        <v>10597.65</v>
      </c>
      <c r="O49" s="72">
        <v>5504.94</v>
      </c>
      <c r="P49" s="59">
        <v>10038.35</v>
      </c>
      <c r="Q49" s="59">
        <v>12676.37</v>
      </c>
      <c r="R49" s="40">
        <f>SUM(S49:V49)</f>
        <v>39399.429999999993</v>
      </c>
      <c r="S49" s="31">
        <v>10694.25</v>
      </c>
      <c r="T49" s="57">
        <v>7067.48</v>
      </c>
      <c r="U49" s="57">
        <v>8506.4699999999993</v>
      </c>
      <c r="V49" s="59">
        <v>13131.23</v>
      </c>
      <c r="W49" s="40">
        <f>SUM(X49:AA49)</f>
        <v>41400.17</v>
      </c>
      <c r="X49" s="59">
        <v>11251.17</v>
      </c>
      <c r="Y49" s="59">
        <v>8084.3</v>
      </c>
      <c r="Z49" s="57">
        <v>8722.42</v>
      </c>
      <c r="AA49" s="57">
        <v>13342.28</v>
      </c>
      <c r="AB49" s="40">
        <f>SUM(AC49:AF49)</f>
        <v>39615.94</v>
      </c>
      <c r="AC49" s="31">
        <v>11153.52</v>
      </c>
      <c r="AD49" s="31">
        <v>6100.99</v>
      </c>
      <c r="AE49" s="31">
        <v>8828.4</v>
      </c>
      <c r="AF49" s="31">
        <v>13533.029999999999</v>
      </c>
      <c r="AG49" s="40">
        <f>SUM(AH49:AK49)</f>
        <v>38333.189999999995</v>
      </c>
      <c r="AH49" s="31">
        <v>10828.51</v>
      </c>
      <c r="AI49" s="31">
        <v>6703.41</v>
      </c>
      <c r="AJ49" s="31">
        <v>8522.99</v>
      </c>
      <c r="AK49" s="31">
        <v>12278.279999999999</v>
      </c>
      <c r="AL49" s="40">
        <f>SUM(AM49:AP49)</f>
        <v>37683.31</v>
      </c>
      <c r="AM49" s="31">
        <v>9855.86</v>
      </c>
      <c r="AN49" s="31">
        <v>6368.67</v>
      </c>
      <c r="AO49" s="31">
        <v>8755.74</v>
      </c>
      <c r="AP49" s="31">
        <v>12703.04</v>
      </c>
      <c r="AQ49" s="40">
        <f>SUM(AR49:AU49)</f>
        <v>36622.67</v>
      </c>
      <c r="AR49" s="31">
        <v>9881.83</v>
      </c>
      <c r="AS49" s="31">
        <v>6152.58</v>
      </c>
      <c r="AT49" s="31">
        <v>8430.59</v>
      </c>
      <c r="AU49" s="31">
        <v>12157.67</v>
      </c>
      <c r="AV49" s="40">
        <f>SUM(AW49:AZ49)</f>
        <v>33657.82</v>
      </c>
      <c r="AW49" s="31">
        <v>9125.41</v>
      </c>
      <c r="AX49" s="31">
        <v>5452.3</v>
      </c>
      <c r="AY49" s="31">
        <v>7625.24</v>
      </c>
      <c r="AZ49" s="31">
        <v>11454.87</v>
      </c>
      <c r="BA49" s="40">
        <f>SUM(BB49:BE49)</f>
        <v>34440.28</v>
      </c>
      <c r="BB49" s="31">
        <v>8766.24</v>
      </c>
      <c r="BC49" s="31">
        <v>6354.04</v>
      </c>
      <c r="BD49" s="31">
        <v>6733.79</v>
      </c>
      <c r="BE49" s="31">
        <v>12586.21</v>
      </c>
      <c r="BF49" s="40">
        <f>SUM(BG49:BJ49)</f>
        <v>38097.08</v>
      </c>
      <c r="BG49" s="31">
        <v>11107.39</v>
      </c>
      <c r="BH49" s="31">
        <v>6404.65</v>
      </c>
      <c r="BI49" s="31">
        <v>8715.07</v>
      </c>
      <c r="BJ49" s="31">
        <v>11869.97</v>
      </c>
      <c r="BK49" s="40">
        <f>SUM(BL49:BO49)</f>
        <v>36644.44</v>
      </c>
      <c r="BL49" s="31">
        <v>9558.92</v>
      </c>
      <c r="BM49" s="31">
        <v>6180.86</v>
      </c>
      <c r="BN49" s="31">
        <v>9049.32</v>
      </c>
      <c r="BO49" s="31">
        <v>11855.34</v>
      </c>
      <c r="BP49" s="40">
        <f>SUM(BQ49:BT49)</f>
        <v>16319.1</v>
      </c>
      <c r="BQ49" s="31">
        <v>9687.51</v>
      </c>
      <c r="BR49" s="31">
        <v>6631.59</v>
      </c>
      <c r="BS49" s="31">
        <v>0</v>
      </c>
      <c r="BT49" s="31">
        <v>0</v>
      </c>
      <c r="BU49" s="40"/>
      <c r="BV49" s="31"/>
      <c r="BW49" s="31"/>
      <c r="BX49" s="31"/>
      <c r="BY49" s="31"/>
      <c r="BZ49" s="40"/>
      <c r="CA49" s="31"/>
      <c r="CB49" s="31"/>
      <c r="CC49" s="31"/>
      <c r="CD49" s="31"/>
      <c r="CE49" s="40"/>
      <c r="CF49" s="31"/>
      <c r="CG49" s="31"/>
      <c r="CH49" s="31"/>
      <c r="CI49" s="31"/>
      <c r="CJ49" s="40"/>
      <c r="CK49" s="35"/>
      <c r="CL49" s="35"/>
      <c r="CM49" s="35"/>
      <c r="CN49" s="35"/>
      <c r="CO49" s="41"/>
      <c r="CP49" s="37"/>
      <c r="CQ49" s="37"/>
      <c r="CR49" s="37"/>
      <c r="CS49" s="37"/>
      <c r="CT49" s="41"/>
      <c r="CU49" s="37"/>
      <c r="CV49" s="37"/>
      <c r="CW49" s="37"/>
      <c r="CX49" s="37"/>
      <c r="CY49" s="41"/>
      <c r="CZ49" s="38"/>
      <c r="DA49" s="37"/>
      <c r="DB49" s="37"/>
      <c r="DC49" s="37"/>
      <c r="DD49" s="41"/>
      <c r="DE49" s="37"/>
      <c r="DF49" s="37"/>
      <c r="DG49" s="37"/>
      <c r="DH49" s="37"/>
      <c r="DI49" s="41"/>
      <c r="DJ49" s="37"/>
      <c r="DK49" s="37"/>
      <c r="DL49" s="37"/>
      <c r="DM49" s="37"/>
      <c r="DN49" s="41"/>
      <c r="DO49" s="37"/>
      <c r="DP49" s="37"/>
      <c r="DQ49" s="37"/>
      <c r="DR49" s="37"/>
      <c r="DS49" s="41"/>
      <c r="DT49" s="37"/>
      <c r="DU49" s="37"/>
      <c r="DV49" s="37"/>
      <c r="DW49" s="37"/>
      <c r="DX49" s="41"/>
      <c r="DY49" s="37"/>
      <c r="DZ49" s="37"/>
      <c r="EA49" s="37"/>
      <c r="EB49" s="37"/>
      <c r="EC49" s="41"/>
      <c r="ED49" s="37"/>
      <c r="EE49" s="37"/>
      <c r="EF49" s="37"/>
      <c r="EG49" s="37"/>
      <c r="EH49" s="41"/>
      <c r="EI49" s="37"/>
      <c r="EJ49" s="37"/>
      <c r="EK49" s="37"/>
      <c r="EL49" s="37"/>
      <c r="EM49" s="41"/>
      <c r="EN49" s="37"/>
      <c r="EO49" s="37"/>
      <c r="EP49" s="37"/>
      <c r="EQ49" s="37"/>
      <c r="ER49" s="41"/>
      <c r="ES49" s="37"/>
      <c r="ET49" s="37"/>
      <c r="EU49" s="37"/>
      <c r="EV49" s="37"/>
      <c r="EW49" s="41"/>
      <c r="EX49" s="37"/>
      <c r="EY49" s="37"/>
      <c r="EZ49" s="37"/>
      <c r="FA49" s="37"/>
      <c r="FB49" s="41"/>
      <c r="FC49" s="37"/>
      <c r="FD49" s="37"/>
      <c r="FE49" s="37"/>
      <c r="FF49" s="37"/>
      <c r="FG49" s="41"/>
      <c r="FH49" s="37"/>
      <c r="FI49" s="37"/>
      <c r="FJ49" s="37"/>
      <c r="FK49" s="37"/>
      <c r="FL49" s="41"/>
      <c r="FM49" s="37"/>
      <c r="FN49" s="37"/>
      <c r="FO49" s="37"/>
      <c r="FP49" s="37"/>
      <c r="FQ49" s="41"/>
      <c r="FR49" s="37"/>
      <c r="FS49" s="37"/>
      <c r="FT49" s="37"/>
      <c r="FU49" s="37"/>
      <c r="FV49" s="41"/>
      <c r="FW49" s="37"/>
      <c r="FX49" s="37"/>
      <c r="FY49" s="37"/>
      <c r="FZ49" s="37"/>
      <c r="GA49" s="41"/>
      <c r="GB49" s="37"/>
      <c r="GC49" s="37"/>
      <c r="GD49" s="37"/>
      <c r="GE49" s="37"/>
      <c r="GF49" s="41"/>
      <c r="GG49" s="37"/>
      <c r="GH49" s="37"/>
      <c r="GI49" s="37"/>
      <c r="GJ49" s="37"/>
      <c r="GK49" s="41"/>
      <c r="GL49" s="37"/>
      <c r="GM49" s="37"/>
      <c r="GN49" s="37"/>
      <c r="GO49" s="37"/>
      <c r="GP49" s="41"/>
      <c r="GQ49" s="37"/>
      <c r="GR49" s="31"/>
      <c r="GS49" s="31"/>
      <c r="GT49" s="31"/>
      <c r="GU49" s="39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23"/>
      <c r="HI49" s="23"/>
      <c r="HJ49" s="23"/>
      <c r="HK49" s="23"/>
      <c r="HL49" s="23"/>
      <c r="HM49" s="23"/>
      <c r="HN49" s="23"/>
      <c r="HO49" s="23"/>
    </row>
    <row r="50" spans="1:223" ht="15" x14ac:dyDescent="0.2">
      <c r="A50" s="1" t="s">
        <v>107</v>
      </c>
      <c r="B50" s="99">
        <v>37622</v>
      </c>
      <c r="C50" s="57">
        <f>SUM(D50:G50)</f>
        <v>121468.13</v>
      </c>
      <c r="D50" s="59">
        <v>32525.01</v>
      </c>
      <c r="E50" s="57">
        <v>19991.72</v>
      </c>
      <c r="F50" s="64">
        <v>34713.910000000003</v>
      </c>
      <c r="G50" s="57">
        <v>34237.49</v>
      </c>
      <c r="H50" s="57">
        <f>SUM(I50:L50)</f>
        <v>126130.06</v>
      </c>
      <c r="I50" s="80">
        <v>44078.93</v>
      </c>
      <c r="J50" s="64">
        <v>16335.97</v>
      </c>
      <c r="K50" s="87">
        <v>26960.01</v>
      </c>
      <c r="L50" s="80">
        <v>38755.15</v>
      </c>
      <c r="M50" s="77">
        <f>SUM(N50:Q50)</f>
        <v>120176.21</v>
      </c>
      <c r="N50" s="72">
        <v>36221.01</v>
      </c>
      <c r="O50" s="72">
        <v>20103.09</v>
      </c>
      <c r="P50" s="59">
        <v>26111.61</v>
      </c>
      <c r="Q50" s="59">
        <v>37740.5</v>
      </c>
      <c r="R50" s="40">
        <f>SUM(S50:V50)</f>
        <v>141860.66999999998</v>
      </c>
      <c r="S50" s="31">
        <v>38879.749999999993</v>
      </c>
      <c r="T50" s="57">
        <v>24027.08</v>
      </c>
      <c r="U50" s="57">
        <v>42903</v>
      </c>
      <c r="V50" s="59">
        <v>36050.839999999997</v>
      </c>
      <c r="W50" s="40">
        <f>SUM(X50:AA50)</f>
        <v>159224.1</v>
      </c>
      <c r="X50" s="59">
        <v>44806.86</v>
      </c>
      <c r="Y50" s="59">
        <v>29503.46</v>
      </c>
      <c r="Z50" s="57">
        <v>38248</v>
      </c>
      <c r="AA50" s="57">
        <v>46665.78</v>
      </c>
      <c r="AB50" s="40">
        <f>SUM(AC50:AF50)</f>
        <v>143362.45000000001</v>
      </c>
      <c r="AC50" s="31">
        <v>35242.83</v>
      </c>
      <c r="AD50" s="31">
        <v>33008.430000000008</v>
      </c>
      <c r="AE50" s="31">
        <v>33608.47</v>
      </c>
      <c r="AF50" s="31">
        <v>41502.719999999994</v>
      </c>
      <c r="AG50" s="40">
        <f>SUM(AH50:AK50)</f>
        <v>136597.72</v>
      </c>
      <c r="AH50" s="31">
        <v>36288.560000000005</v>
      </c>
      <c r="AI50" s="31">
        <v>32472.37</v>
      </c>
      <c r="AJ50" s="31">
        <v>32901.54</v>
      </c>
      <c r="AK50" s="31">
        <v>34935.25</v>
      </c>
      <c r="AL50" s="40">
        <f>SUM(AM50:AP50)</f>
        <v>128523.43000000001</v>
      </c>
      <c r="AM50" s="31">
        <v>34693.54</v>
      </c>
      <c r="AN50" s="31">
        <v>25779.599999999999</v>
      </c>
      <c r="AO50" s="31">
        <v>30691.71</v>
      </c>
      <c r="AP50" s="31">
        <v>37358.58</v>
      </c>
      <c r="AQ50" s="40">
        <f>SUM(AR50:AU50)</f>
        <v>125605.97000000002</v>
      </c>
      <c r="AR50" s="31">
        <v>36386.490000000005</v>
      </c>
      <c r="AS50" s="31">
        <v>22438.43</v>
      </c>
      <c r="AT50" s="31">
        <v>33185.25</v>
      </c>
      <c r="AU50" s="31">
        <v>33595.800000000003</v>
      </c>
      <c r="AV50" s="40">
        <f>SUM(AW50:AZ50)</f>
        <v>130639.18</v>
      </c>
      <c r="AW50" s="31">
        <v>32925.06</v>
      </c>
      <c r="AX50" s="31">
        <v>27635.02</v>
      </c>
      <c r="AY50" s="31">
        <v>31853.85</v>
      </c>
      <c r="AZ50" s="31">
        <v>38225.25</v>
      </c>
      <c r="BA50" s="40">
        <f>SUM(BB50:BE50)</f>
        <v>96926.06</v>
      </c>
      <c r="BB50" s="31">
        <v>24852.38</v>
      </c>
      <c r="BC50" s="31">
        <v>20317.78</v>
      </c>
      <c r="BD50" s="31">
        <v>22476.09</v>
      </c>
      <c r="BE50" s="31">
        <v>29279.81</v>
      </c>
      <c r="BF50" s="40">
        <f>SUM(BG50:BJ50)</f>
        <v>115115.98</v>
      </c>
      <c r="BG50" s="31">
        <v>29992.69</v>
      </c>
      <c r="BH50" s="31">
        <v>24873.17</v>
      </c>
      <c r="BI50" s="31">
        <v>28472.639999999999</v>
      </c>
      <c r="BJ50" s="31">
        <v>31777.48</v>
      </c>
      <c r="BK50" s="40">
        <f>SUM(BL50:BO50)</f>
        <v>113330.70000000001</v>
      </c>
      <c r="BL50" s="31">
        <v>29866.2</v>
      </c>
      <c r="BM50" s="31">
        <v>21837.27</v>
      </c>
      <c r="BN50" s="31">
        <v>28542.5</v>
      </c>
      <c r="BO50" s="31">
        <v>33084.730000000003</v>
      </c>
      <c r="BP50" s="40">
        <f>SUM(BQ50:BT50)</f>
        <v>116725.06999999999</v>
      </c>
      <c r="BQ50" s="31">
        <v>32072.25</v>
      </c>
      <c r="BR50" s="31">
        <v>22274.21</v>
      </c>
      <c r="BS50" s="31">
        <v>29199.94</v>
      </c>
      <c r="BT50" s="31">
        <v>33178.67</v>
      </c>
      <c r="BU50" s="40">
        <f>SUM(BV50:BY50)</f>
        <v>82170.48000000001</v>
      </c>
      <c r="BV50" s="31">
        <v>24427.55</v>
      </c>
      <c r="BW50" s="31">
        <v>15630.16</v>
      </c>
      <c r="BX50" s="31">
        <v>22750.560000000001</v>
      </c>
      <c r="BY50" s="31">
        <v>19362.21</v>
      </c>
      <c r="BZ50" s="40">
        <v>88110.82</v>
      </c>
      <c r="CA50" s="31">
        <v>20825.07</v>
      </c>
      <c r="CB50" s="31">
        <v>19879.09</v>
      </c>
      <c r="CC50" s="31">
        <v>22555.26</v>
      </c>
      <c r="CD50" s="31">
        <v>24851.4</v>
      </c>
      <c r="CE50" s="40">
        <v>82500.179999999993</v>
      </c>
      <c r="CF50" s="31">
        <v>23467.85</v>
      </c>
      <c r="CG50" s="31">
        <v>14052.43</v>
      </c>
      <c r="CH50" s="31">
        <v>21725.06</v>
      </c>
      <c r="CI50" s="31">
        <v>23254.84</v>
      </c>
      <c r="CJ50" s="40">
        <v>34699</v>
      </c>
      <c r="CK50" s="35">
        <v>21414.400000000001</v>
      </c>
      <c r="CL50" s="35">
        <v>13284.6</v>
      </c>
      <c r="CM50" s="35">
        <v>0</v>
      </c>
      <c r="CN50" s="35">
        <v>0</v>
      </c>
      <c r="CO50" s="41">
        <v>0</v>
      </c>
      <c r="CP50" s="37"/>
      <c r="CQ50" s="37"/>
      <c r="CR50" s="37"/>
      <c r="CS50" s="37"/>
      <c r="CT50" s="41"/>
      <c r="CU50" s="37"/>
      <c r="CV50" s="37"/>
      <c r="CW50" s="37"/>
      <c r="CX50" s="37"/>
      <c r="CY50" s="41"/>
      <c r="CZ50" s="38"/>
      <c r="DA50" s="37"/>
      <c r="DB50" s="37"/>
      <c r="DC50" s="37"/>
      <c r="DD50" s="41"/>
      <c r="DE50" s="37"/>
      <c r="DF50" s="37"/>
      <c r="DG50" s="37"/>
      <c r="DH50" s="37"/>
      <c r="DI50" s="41"/>
      <c r="DJ50" s="37"/>
      <c r="DK50" s="37"/>
      <c r="DL50" s="37"/>
      <c r="DM50" s="37"/>
      <c r="DN50" s="41"/>
      <c r="DO50" s="37"/>
      <c r="DP50" s="37"/>
      <c r="DQ50" s="37"/>
      <c r="DR50" s="37"/>
      <c r="DS50" s="41"/>
      <c r="DT50" s="37"/>
      <c r="DU50" s="37"/>
      <c r="DV50" s="37"/>
      <c r="DW50" s="37"/>
      <c r="DX50" s="41"/>
      <c r="DY50" s="37"/>
      <c r="DZ50" s="37"/>
      <c r="EA50" s="37"/>
      <c r="EB50" s="37"/>
      <c r="EC50" s="41"/>
      <c r="ED50" s="37"/>
      <c r="EE50" s="37"/>
      <c r="EF50" s="37"/>
      <c r="EG50" s="37"/>
      <c r="EH50" s="41"/>
      <c r="EI50" s="37"/>
      <c r="EJ50" s="37"/>
      <c r="EK50" s="37"/>
      <c r="EL50" s="37"/>
      <c r="EM50" s="41"/>
      <c r="EN50" s="37"/>
      <c r="EO50" s="37"/>
      <c r="EP50" s="37"/>
      <c r="EQ50" s="37"/>
      <c r="ER50" s="41"/>
      <c r="ES50" s="37"/>
      <c r="ET50" s="37"/>
      <c r="EU50" s="37"/>
      <c r="EV50" s="37"/>
      <c r="EW50" s="41"/>
      <c r="EX50" s="37"/>
      <c r="EY50" s="37"/>
      <c r="EZ50" s="37"/>
      <c r="FA50" s="37"/>
      <c r="FB50" s="41"/>
      <c r="FC50" s="37"/>
      <c r="FD50" s="37"/>
      <c r="FE50" s="37"/>
      <c r="FF50" s="37"/>
      <c r="FG50" s="41"/>
      <c r="FH50" s="37"/>
      <c r="FI50" s="37"/>
      <c r="FJ50" s="37"/>
      <c r="FK50" s="37"/>
      <c r="FL50" s="41"/>
      <c r="FM50" s="37"/>
      <c r="FN50" s="37"/>
      <c r="FO50" s="37"/>
      <c r="FP50" s="37"/>
      <c r="FQ50" s="41"/>
      <c r="FR50" s="37"/>
      <c r="FS50" s="37"/>
      <c r="FT50" s="37"/>
      <c r="FU50" s="37"/>
      <c r="FV50" s="41"/>
      <c r="FW50" s="37"/>
      <c r="FX50" s="37"/>
      <c r="FY50" s="37"/>
      <c r="FZ50" s="37"/>
      <c r="GA50" s="41"/>
      <c r="GB50" s="37"/>
      <c r="GC50" s="37"/>
      <c r="GD50" s="37"/>
      <c r="GE50" s="37"/>
      <c r="GF50" s="41"/>
      <c r="GG50" s="37"/>
      <c r="GH50" s="37"/>
      <c r="GI50" s="37"/>
      <c r="GJ50" s="37"/>
      <c r="GK50" s="41"/>
      <c r="GL50" s="37"/>
      <c r="GM50" s="37"/>
      <c r="GN50" s="37"/>
      <c r="GO50" s="37"/>
      <c r="GP50" s="41"/>
      <c r="GQ50" s="37"/>
      <c r="GR50" s="31"/>
      <c r="GS50" s="31"/>
      <c r="GT50" s="31"/>
      <c r="GU50" s="39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23"/>
      <c r="HI50" s="23"/>
      <c r="HJ50" s="23"/>
      <c r="HK50" s="23"/>
      <c r="HL50" s="23"/>
      <c r="HM50" s="23"/>
      <c r="HN50" s="23"/>
      <c r="HO50" s="23"/>
    </row>
    <row r="51" spans="1:223" ht="15" x14ac:dyDescent="0.2">
      <c r="A51" s="1" t="s">
        <v>32</v>
      </c>
      <c r="B51" s="99">
        <v>29677</v>
      </c>
      <c r="C51" s="57">
        <f>SUM(D51:G51)</f>
        <v>2199875.2300000004</v>
      </c>
      <c r="D51" s="59">
        <v>587765.15</v>
      </c>
      <c r="E51" s="57">
        <v>282149.21000000002</v>
      </c>
      <c r="F51" s="64">
        <v>502605.32</v>
      </c>
      <c r="G51" s="57">
        <v>827355.55</v>
      </c>
      <c r="H51" s="57">
        <f>SUM(I51:L51)</f>
        <v>2811432.79</v>
      </c>
      <c r="I51" s="80">
        <v>694567.44</v>
      </c>
      <c r="J51" s="64">
        <v>629569.01</v>
      </c>
      <c r="K51" s="87">
        <v>564361.77</v>
      </c>
      <c r="L51" s="80">
        <v>922934.57</v>
      </c>
      <c r="M51" s="77">
        <f>SUM(N51:Q51)</f>
        <v>2981578.4699999997</v>
      </c>
      <c r="N51" s="72">
        <v>787836.83</v>
      </c>
      <c r="O51" s="72">
        <v>610444.32999999996</v>
      </c>
      <c r="P51" s="59">
        <v>677096.77</v>
      </c>
      <c r="Q51" s="59">
        <v>906200.54</v>
      </c>
      <c r="R51" s="40">
        <f>SUM(S51:V51)</f>
        <v>2882153.33</v>
      </c>
      <c r="S51" s="31">
        <v>804566.1399999999</v>
      </c>
      <c r="T51" s="57">
        <v>597860.55000000005</v>
      </c>
      <c r="U51" s="57">
        <v>612899.69999999995</v>
      </c>
      <c r="V51" s="59">
        <v>866826.94</v>
      </c>
      <c r="W51" s="40">
        <f>SUM(X51:AA51)</f>
        <v>2595502.35</v>
      </c>
      <c r="X51" s="59">
        <v>734753.25</v>
      </c>
      <c r="Y51" s="59">
        <v>546521.5</v>
      </c>
      <c r="Z51" s="57">
        <v>545081.46</v>
      </c>
      <c r="AA51" s="57">
        <v>769146.14</v>
      </c>
      <c r="AB51" s="40">
        <f>SUM(AC51:AF51)</f>
        <v>2385142.69</v>
      </c>
      <c r="AC51" s="31">
        <v>655498.34</v>
      </c>
      <c r="AD51" s="31">
        <v>510028.26</v>
      </c>
      <c r="AE51" s="31">
        <v>503105.47</v>
      </c>
      <c r="AF51" s="31">
        <v>716510.61999999976</v>
      </c>
      <c r="AG51" s="40">
        <f>SUM(AH51:AK51)</f>
        <v>2277031.75</v>
      </c>
      <c r="AH51" s="31">
        <v>629078.58999999985</v>
      </c>
      <c r="AI51" s="31">
        <v>481908.91</v>
      </c>
      <c r="AJ51" s="31">
        <v>509903.02999999997</v>
      </c>
      <c r="AK51" s="31">
        <v>656141.22000000009</v>
      </c>
      <c r="AL51" s="40">
        <f>SUM(AM51:AP51)</f>
        <v>2170592.9699999997</v>
      </c>
      <c r="AM51" s="31">
        <v>590425.28999999992</v>
      </c>
      <c r="AN51" s="31">
        <v>464015.09000000008</v>
      </c>
      <c r="AO51" s="31">
        <v>446670.90999999992</v>
      </c>
      <c r="AP51" s="31">
        <v>669481.68000000005</v>
      </c>
      <c r="AQ51" s="40">
        <f>SUM(AR51:AU51)</f>
        <v>2055052.44</v>
      </c>
      <c r="AR51" s="31">
        <v>586030.62</v>
      </c>
      <c r="AS51" s="31">
        <v>446925.08</v>
      </c>
      <c r="AT51" s="31">
        <v>431152.75</v>
      </c>
      <c r="AU51" s="31">
        <v>590943.99</v>
      </c>
      <c r="AV51" s="40">
        <f>SUM(AW51:AZ51)</f>
        <v>1834327.39</v>
      </c>
      <c r="AW51" s="31">
        <v>573645.80000000005</v>
      </c>
      <c r="AX51" s="31">
        <v>357924.98</v>
      </c>
      <c r="AY51" s="31">
        <v>374722.67</v>
      </c>
      <c r="AZ51" s="31">
        <v>528033.93999999994</v>
      </c>
      <c r="BA51" s="40">
        <f>SUM(BB51:BE51)</f>
        <v>1636625.83</v>
      </c>
      <c r="BB51" s="31">
        <v>424286.8</v>
      </c>
      <c r="BC51" s="31">
        <v>344602.51</v>
      </c>
      <c r="BD51" s="31">
        <v>335043.17</v>
      </c>
      <c r="BE51" s="31">
        <v>532693.35</v>
      </c>
      <c r="BF51" s="40">
        <f>SUM(BG51:BJ51)</f>
        <v>1745523.25</v>
      </c>
      <c r="BG51" s="31">
        <v>435610.66</v>
      </c>
      <c r="BH51" s="31">
        <v>327675.81</v>
      </c>
      <c r="BI51" s="31">
        <v>369498.71</v>
      </c>
      <c r="BJ51" s="31">
        <v>612738.06999999995</v>
      </c>
      <c r="BK51" s="40">
        <f>SUM(BL51:BO51)</f>
        <v>1687454.3399999999</v>
      </c>
      <c r="BL51" s="31">
        <v>461705.72</v>
      </c>
      <c r="BM51" s="31">
        <v>376350.21</v>
      </c>
      <c r="BN51" s="31">
        <v>369195.75</v>
      </c>
      <c r="BO51" s="31">
        <v>480202.66</v>
      </c>
      <c r="BP51" s="40">
        <f>SUM(BQ51:BT51)</f>
        <v>1611593.48</v>
      </c>
      <c r="BQ51" s="31">
        <v>482165.53</v>
      </c>
      <c r="BR51" s="31">
        <v>399829.43</v>
      </c>
      <c r="BS51" s="31">
        <v>284279.52</v>
      </c>
      <c r="BT51" s="31">
        <v>445319</v>
      </c>
      <c r="BU51" s="40">
        <f>SUM(BV51:BY51)</f>
        <v>1611777.02</v>
      </c>
      <c r="BV51" s="31">
        <v>356659.8</v>
      </c>
      <c r="BW51" s="31">
        <v>272696.69</v>
      </c>
      <c r="BX51" s="31">
        <v>528529.05000000005</v>
      </c>
      <c r="BY51" s="31">
        <v>453891.48</v>
      </c>
      <c r="BZ51" s="40">
        <v>1395027.9</v>
      </c>
      <c r="CA51" s="31">
        <v>380726.08</v>
      </c>
      <c r="CB51" s="31">
        <v>294134.05</v>
      </c>
      <c r="CC51" s="31">
        <v>297594.15000000002</v>
      </c>
      <c r="CD51" s="31">
        <v>422573.62</v>
      </c>
      <c r="CE51" s="40">
        <v>1453367.7</v>
      </c>
      <c r="CF51" s="31">
        <v>372320.2</v>
      </c>
      <c r="CG51" s="31">
        <v>282020.83</v>
      </c>
      <c r="CH51" s="31">
        <v>328630.38</v>
      </c>
      <c r="CI51" s="31">
        <v>470396.29</v>
      </c>
      <c r="CJ51" s="40">
        <v>1439258.7</v>
      </c>
      <c r="CK51" s="35">
        <v>312323.40999999997</v>
      </c>
      <c r="CL51" s="35">
        <v>278536.86</v>
      </c>
      <c r="CM51" s="35">
        <v>335243.93</v>
      </c>
      <c r="CN51" s="35">
        <v>513154.5</v>
      </c>
      <c r="CO51" s="41">
        <v>1388190.33</v>
      </c>
      <c r="CP51" s="37">
        <v>330780.03999999998</v>
      </c>
      <c r="CQ51" s="37">
        <v>295876.2</v>
      </c>
      <c r="CR51" s="37">
        <v>308633.46999999997</v>
      </c>
      <c r="CS51" s="37">
        <v>452900.62</v>
      </c>
      <c r="CT51" s="41">
        <v>1519986.48</v>
      </c>
      <c r="CU51" s="37">
        <v>349350.47</v>
      </c>
      <c r="CV51" s="37">
        <v>329881.56</v>
      </c>
      <c r="CW51" s="37">
        <v>333211.57</v>
      </c>
      <c r="CX51" s="37">
        <v>507542.88</v>
      </c>
      <c r="CY51" s="41">
        <v>1607574.82</v>
      </c>
      <c r="CZ51" s="38">
        <v>470328.47</v>
      </c>
      <c r="DA51" s="37">
        <v>219153.79</v>
      </c>
      <c r="DB51" s="37">
        <v>367126.61</v>
      </c>
      <c r="DC51" s="37">
        <v>550965.94999999995</v>
      </c>
      <c r="DD51" s="41">
        <v>1576210.6</v>
      </c>
      <c r="DE51" s="37">
        <v>363222.73</v>
      </c>
      <c r="DF51" s="37">
        <v>314525.69</v>
      </c>
      <c r="DG51" s="37">
        <v>357292.97</v>
      </c>
      <c r="DH51" s="37">
        <v>541169.21</v>
      </c>
      <c r="DI51" s="41">
        <v>1781608.85</v>
      </c>
      <c r="DJ51" s="37">
        <v>558963.09</v>
      </c>
      <c r="DK51" s="37">
        <v>487937.23</v>
      </c>
      <c r="DL51" s="37">
        <v>298043.74</v>
      </c>
      <c r="DM51" s="37">
        <v>436664.79</v>
      </c>
      <c r="DN51" s="41">
        <v>1459700.01</v>
      </c>
      <c r="DO51" s="37">
        <v>393733.23</v>
      </c>
      <c r="DP51" s="37">
        <v>267672.5</v>
      </c>
      <c r="DQ51" s="37">
        <v>329616.21000000002</v>
      </c>
      <c r="DR51" s="37">
        <v>468678.07</v>
      </c>
      <c r="DS51" s="41">
        <v>1357281.69</v>
      </c>
      <c r="DT51" s="37">
        <v>383763.23</v>
      </c>
      <c r="DU51" s="37">
        <v>316653.43</v>
      </c>
      <c r="DV51" s="37">
        <v>277346.15999999997</v>
      </c>
      <c r="DW51" s="37">
        <v>379518.87</v>
      </c>
      <c r="DX51" s="41">
        <v>1136427.57</v>
      </c>
      <c r="DY51" s="37">
        <v>304944.93</v>
      </c>
      <c r="DZ51" s="37">
        <v>229060.99</v>
      </c>
      <c r="EA51" s="37">
        <v>233384.97</v>
      </c>
      <c r="EB51" s="37">
        <v>369036.68</v>
      </c>
      <c r="EC51" s="41">
        <v>1075087.18</v>
      </c>
      <c r="ED51" s="37">
        <v>292414.14</v>
      </c>
      <c r="EE51" s="37">
        <v>210280.21</v>
      </c>
      <c r="EF51" s="37">
        <v>220410.48</v>
      </c>
      <c r="EG51" s="37">
        <v>351982.35</v>
      </c>
      <c r="EH51" s="41">
        <v>1093663.6399999999</v>
      </c>
      <c r="EI51" s="37">
        <v>276322.8</v>
      </c>
      <c r="EJ51" s="37">
        <v>200883.55</v>
      </c>
      <c r="EK51" s="37">
        <v>222997.27</v>
      </c>
      <c r="EL51" s="37">
        <v>393460.02</v>
      </c>
      <c r="EM51" s="41">
        <v>1019358.59</v>
      </c>
      <c r="EN51" s="37">
        <v>325786.44</v>
      </c>
      <c r="EO51" s="37">
        <v>219051</v>
      </c>
      <c r="EP51" s="37">
        <v>172356.4</v>
      </c>
      <c r="EQ51" s="37">
        <v>302164.75</v>
      </c>
      <c r="ER51" s="41">
        <v>702839.61</v>
      </c>
      <c r="ES51" s="37">
        <v>239007.14</v>
      </c>
      <c r="ET51" s="37">
        <v>129449.82</v>
      </c>
      <c r="EU51" s="37">
        <v>129937.73</v>
      </c>
      <c r="EV51" s="37">
        <v>204444.92</v>
      </c>
      <c r="EW51" s="41">
        <v>658743.87</v>
      </c>
      <c r="EX51" s="37">
        <v>175164.83</v>
      </c>
      <c r="EY51" s="37">
        <v>132757.99</v>
      </c>
      <c r="EZ51" s="37">
        <v>133089.49</v>
      </c>
      <c r="FA51" s="37">
        <v>217731.56</v>
      </c>
      <c r="FB51" s="41">
        <v>625384.13</v>
      </c>
      <c r="FC51" s="37">
        <v>167048.76</v>
      </c>
      <c r="FD51" s="37">
        <v>123179.26</v>
      </c>
      <c r="FE51" s="37">
        <v>135090.56</v>
      </c>
      <c r="FF51" s="37">
        <v>200065.55</v>
      </c>
      <c r="FG51" s="41">
        <v>566519.22</v>
      </c>
      <c r="FH51" s="37">
        <v>137603.81</v>
      </c>
      <c r="FI51" s="37">
        <v>134137.99</v>
      </c>
      <c r="FJ51" s="37">
        <v>114361</v>
      </c>
      <c r="FK51" s="37">
        <v>180416.42</v>
      </c>
      <c r="FL51" s="41">
        <v>501438.92</v>
      </c>
      <c r="FM51" s="37">
        <v>142715.96</v>
      </c>
      <c r="FN51" s="37">
        <v>116820.65</v>
      </c>
      <c r="FO51" s="37">
        <v>106538.16</v>
      </c>
      <c r="FP51" s="37">
        <v>135364.15</v>
      </c>
      <c r="FQ51" s="41">
        <v>533039.85</v>
      </c>
      <c r="FR51" s="37">
        <v>144084.24</v>
      </c>
      <c r="FS51" s="37">
        <v>124575.43</v>
      </c>
      <c r="FT51" s="37">
        <v>96134.49</v>
      </c>
      <c r="FU51" s="37">
        <v>168245.69</v>
      </c>
      <c r="FV51" s="41">
        <v>476927.73</v>
      </c>
      <c r="FW51" s="37">
        <v>107880.91</v>
      </c>
      <c r="FX51" s="37">
        <v>101311.5</v>
      </c>
      <c r="FY51" s="37">
        <v>125140.09</v>
      </c>
      <c r="FZ51" s="37">
        <v>142595.23000000001</v>
      </c>
      <c r="GA51" s="41">
        <v>430168.78</v>
      </c>
      <c r="GB51" s="37">
        <v>113778.85</v>
      </c>
      <c r="GC51" s="37">
        <v>82241.88</v>
      </c>
      <c r="GD51" s="37">
        <v>94333.2</v>
      </c>
      <c r="GE51" s="37">
        <v>139814.85</v>
      </c>
      <c r="GF51" s="41">
        <v>306905.18</v>
      </c>
      <c r="GG51" s="37">
        <v>94375.27</v>
      </c>
      <c r="GH51" s="37">
        <v>67913.350000000006</v>
      </c>
      <c r="GI51" s="37">
        <v>59030.89</v>
      </c>
      <c r="GJ51" s="37">
        <v>85585.67</v>
      </c>
      <c r="GK51" s="41">
        <v>249406.03</v>
      </c>
      <c r="GL51" s="37">
        <v>80158.03</v>
      </c>
      <c r="GM51" s="37">
        <v>49124.39</v>
      </c>
      <c r="GN51" s="37">
        <v>50115.63</v>
      </c>
      <c r="GO51" s="37">
        <v>70007.98</v>
      </c>
      <c r="GP51" s="41">
        <v>62144.160000000003</v>
      </c>
      <c r="GQ51" s="37">
        <v>62144.160000000003</v>
      </c>
      <c r="GR51" s="31"/>
      <c r="GS51" s="31"/>
      <c r="GT51" s="31"/>
      <c r="GU51" s="39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23"/>
      <c r="HI51" s="23"/>
      <c r="HJ51" s="23"/>
      <c r="HK51" s="23"/>
      <c r="HL51" s="23"/>
      <c r="HM51" s="23"/>
      <c r="HN51" s="23"/>
      <c r="HO51" s="23"/>
    </row>
    <row r="52" spans="1:223" ht="15" x14ac:dyDescent="0.2">
      <c r="A52" s="55" t="s">
        <v>239</v>
      </c>
      <c r="B52" s="99">
        <v>38353</v>
      </c>
      <c r="C52" s="57">
        <f>SUM(D52:G52)</f>
        <v>6149.01</v>
      </c>
      <c r="D52" s="80">
        <v>0</v>
      </c>
      <c r="E52" s="80">
        <v>0</v>
      </c>
      <c r="F52" s="64">
        <v>2291.4499999999998</v>
      </c>
      <c r="G52" s="57">
        <v>3857.56</v>
      </c>
      <c r="H52" s="57">
        <f>SUM(I52:L52)</f>
        <v>13957.23</v>
      </c>
      <c r="I52" s="80">
        <v>3148.04</v>
      </c>
      <c r="J52" s="64">
        <v>3040.87</v>
      </c>
      <c r="K52" s="87">
        <v>3229.59</v>
      </c>
      <c r="L52" s="80">
        <v>4538.7299999999996</v>
      </c>
      <c r="M52" s="77">
        <f>SUM(N52:Q52)</f>
        <v>13574.05</v>
      </c>
      <c r="N52" s="72">
        <v>4192.09</v>
      </c>
      <c r="O52" s="72">
        <v>1933.54</v>
      </c>
      <c r="P52" s="59">
        <v>2320.71</v>
      </c>
      <c r="Q52" s="59">
        <v>5127.71</v>
      </c>
      <c r="R52" s="40">
        <f>SUM(S52:V52)</f>
        <v>14927.43</v>
      </c>
      <c r="S52" s="31">
        <v>3904.67</v>
      </c>
      <c r="T52" s="57">
        <v>1484.84</v>
      </c>
      <c r="U52" s="57">
        <v>3180.03</v>
      </c>
      <c r="V52" s="59">
        <v>6357.89</v>
      </c>
      <c r="W52" s="40">
        <f>SUM(X52:AA52)</f>
        <v>15019.27</v>
      </c>
      <c r="X52" s="59">
        <v>4995.76</v>
      </c>
      <c r="Y52" s="59">
        <v>2617.58</v>
      </c>
      <c r="Z52" s="57">
        <v>2372.5100000000002</v>
      </c>
      <c r="AA52" s="57">
        <v>5033.42</v>
      </c>
      <c r="AB52" s="40">
        <f>SUM(AC52:AF52)</f>
        <v>15375.779999999999</v>
      </c>
      <c r="AC52" s="31">
        <v>4684.1899999999996</v>
      </c>
      <c r="AD52" s="31">
        <v>2411.5700000000002</v>
      </c>
      <c r="AE52" s="31">
        <v>3645.95</v>
      </c>
      <c r="AF52" s="31">
        <v>4634.07</v>
      </c>
      <c r="AG52" s="40">
        <f>SUM(AH52:AK52)</f>
        <v>9233.5600000000013</v>
      </c>
      <c r="AH52" s="31">
        <v>2612.33</v>
      </c>
      <c r="AI52" s="31">
        <v>1016.6800000000001</v>
      </c>
      <c r="AJ52" s="31">
        <v>2101.54</v>
      </c>
      <c r="AK52" s="31">
        <v>3503.01</v>
      </c>
      <c r="AL52" s="40">
        <f>SUM(AM52:AP52)</f>
        <v>9231.67</v>
      </c>
      <c r="AM52" s="31">
        <v>2559.8999999999996</v>
      </c>
      <c r="AN52" s="31">
        <v>1190.0700000000002</v>
      </c>
      <c r="AO52" s="31">
        <v>1825.04</v>
      </c>
      <c r="AP52" s="31">
        <v>3656.66</v>
      </c>
      <c r="AQ52" s="40">
        <f>SUM(AR52:AU52)</f>
        <v>10324.23</v>
      </c>
      <c r="AR52" s="31">
        <v>2766.6099999999997</v>
      </c>
      <c r="AS52" s="31">
        <v>992.32</v>
      </c>
      <c r="AT52" s="31">
        <v>2591.96</v>
      </c>
      <c r="AU52" s="31">
        <v>3973.34</v>
      </c>
      <c r="AV52" s="40">
        <f>SUM(AW52:AZ52)</f>
        <v>11650.029999999999</v>
      </c>
      <c r="AW52" s="31">
        <v>3051.02</v>
      </c>
      <c r="AX52" s="31">
        <v>1635.27</v>
      </c>
      <c r="AY52" s="31">
        <v>1857.38</v>
      </c>
      <c r="AZ52" s="31">
        <v>5106.3599999999997</v>
      </c>
      <c r="BA52" s="40">
        <f>SUM(BB52:BE52)</f>
        <v>9332.82</v>
      </c>
      <c r="BB52" s="31">
        <v>1181.81</v>
      </c>
      <c r="BC52" s="31">
        <v>1592.85</v>
      </c>
      <c r="BD52" s="31">
        <v>2242.94</v>
      </c>
      <c r="BE52" s="31">
        <v>4315.22</v>
      </c>
      <c r="BF52" s="40">
        <f>SUM(BG52:BJ52)</f>
        <v>7183.26</v>
      </c>
      <c r="BG52" s="31">
        <v>2053.17</v>
      </c>
      <c r="BH52" s="31">
        <v>1246.21</v>
      </c>
      <c r="BI52" s="31">
        <v>1747.69</v>
      </c>
      <c r="BJ52" s="31">
        <v>2136.19</v>
      </c>
      <c r="BK52" s="40">
        <f>SUM(BL52:BO52)</f>
        <v>7748.09</v>
      </c>
      <c r="BL52" s="31">
        <v>1591.94</v>
      </c>
      <c r="BM52" s="31">
        <v>965.65</v>
      </c>
      <c r="BN52" s="31">
        <v>2132.41</v>
      </c>
      <c r="BO52" s="31">
        <v>3058.09</v>
      </c>
      <c r="BP52" s="40">
        <f>SUM(BQ52:BT52)</f>
        <v>11450.95</v>
      </c>
      <c r="BQ52" s="31">
        <v>3513.23</v>
      </c>
      <c r="BR52" s="31">
        <v>1281.9100000000001</v>
      </c>
      <c r="BS52" s="31">
        <v>3054.45</v>
      </c>
      <c r="BT52" s="31">
        <v>3601.36</v>
      </c>
      <c r="BU52" s="40">
        <f>SUM(BV52:BY52)</f>
        <v>12989.27</v>
      </c>
      <c r="BV52" s="31">
        <v>2715.09</v>
      </c>
      <c r="BW52" s="31">
        <v>3612</v>
      </c>
      <c r="BX52" s="31">
        <v>2083.5500000000002</v>
      </c>
      <c r="BY52" s="31">
        <v>4578.63</v>
      </c>
      <c r="BZ52" s="40">
        <v>4219.04</v>
      </c>
      <c r="CA52" s="31">
        <v>2732.38</v>
      </c>
      <c r="CB52" s="31">
        <v>1486.66</v>
      </c>
      <c r="CC52" s="31">
        <v>0</v>
      </c>
      <c r="CD52" s="31">
        <v>0</v>
      </c>
      <c r="CE52" s="40"/>
      <c r="CF52" s="31"/>
      <c r="CG52" s="31"/>
      <c r="CH52" s="31"/>
      <c r="CI52" s="31"/>
      <c r="CJ52" s="40"/>
      <c r="CK52" s="35"/>
      <c r="CL52" s="35"/>
      <c r="CM52" s="35"/>
      <c r="CN52" s="35"/>
      <c r="CO52" s="41"/>
      <c r="CP52" s="37"/>
      <c r="CQ52" s="37"/>
      <c r="CR52" s="37"/>
      <c r="CS52" s="37"/>
      <c r="CT52" s="41"/>
      <c r="CU52" s="37"/>
      <c r="CV52" s="37"/>
      <c r="CW52" s="37"/>
      <c r="CX52" s="37"/>
      <c r="CY52" s="41"/>
      <c r="CZ52" s="38"/>
      <c r="DA52" s="37"/>
      <c r="DB52" s="37"/>
      <c r="DC52" s="37"/>
      <c r="DD52" s="41"/>
      <c r="DE52" s="37"/>
      <c r="DF52" s="37"/>
      <c r="DG52" s="37"/>
      <c r="DH52" s="37"/>
      <c r="DI52" s="41"/>
      <c r="DJ52" s="37"/>
      <c r="DK52" s="37"/>
      <c r="DL52" s="37"/>
      <c r="DM52" s="37"/>
      <c r="DN52" s="41"/>
      <c r="DO52" s="37"/>
      <c r="DP52" s="37"/>
      <c r="DQ52" s="37"/>
      <c r="DR52" s="37"/>
      <c r="DS52" s="41"/>
      <c r="DT52" s="37"/>
      <c r="DU52" s="37"/>
      <c r="DV52" s="37"/>
      <c r="DW52" s="37"/>
      <c r="DX52" s="41"/>
      <c r="DY52" s="37"/>
      <c r="DZ52" s="37"/>
      <c r="EA52" s="37"/>
      <c r="EB52" s="37"/>
      <c r="EC52" s="41"/>
      <c r="ED52" s="37"/>
      <c r="EE52" s="37"/>
      <c r="EF52" s="37"/>
      <c r="EG52" s="37"/>
      <c r="EH52" s="41"/>
      <c r="EI52" s="37"/>
      <c r="EJ52" s="37"/>
      <c r="EK52" s="37"/>
      <c r="EL52" s="37"/>
      <c r="EM52" s="41"/>
      <c r="EN52" s="37"/>
      <c r="EO52" s="37"/>
      <c r="EP52" s="37"/>
      <c r="EQ52" s="37"/>
      <c r="ER52" s="41"/>
      <c r="ES52" s="37"/>
      <c r="ET52" s="37"/>
      <c r="EU52" s="37"/>
      <c r="EV52" s="37"/>
      <c r="EW52" s="41"/>
      <c r="EX52" s="37"/>
      <c r="EY52" s="37"/>
      <c r="EZ52" s="37"/>
      <c r="FA52" s="37"/>
      <c r="FB52" s="41"/>
      <c r="FC52" s="37"/>
      <c r="FD52" s="37"/>
      <c r="FE52" s="37"/>
      <c r="FF52" s="37"/>
      <c r="FG52" s="41"/>
      <c r="FH52" s="37"/>
      <c r="FI52" s="37"/>
      <c r="FJ52" s="37"/>
      <c r="FK52" s="37"/>
      <c r="FL52" s="41"/>
      <c r="FM52" s="37"/>
      <c r="FN52" s="37"/>
      <c r="FO52" s="37"/>
      <c r="FP52" s="37"/>
      <c r="FQ52" s="41"/>
      <c r="FR52" s="37"/>
      <c r="FS52" s="37"/>
      <c r="FT52" s="37"/>
      <c r="FU52" s="37"/>
      <c r="FV52" s="41"/>
      <c r="FW52" s="37"/>
      <c r="FX52" s="37"/>
      <c r="FY52" s="37"/>
      <c r="FZ52" s="37"/>
      <c r="GA52" s="41"/>
      <c r="GB52" s="37"/>
      <c r="GC52" s="37"/>
      <c r="GD52" s="37"/>
      <c r="GE52" s="37"/>
      <c r="GF52" s="41"/>
      <c r="GG52" s="37"/>
      <c r="GH52" s="37"/>
      <c r="GI52" s="37"/>
      <c r="GJ52" s="37"/>
      <c r="GK52" s="41"/>
      <c r="GL52" s="37"/>
      <c r="GM52" s="37"/>
      <c r="GN52" s="37"/>
      <c r="GO52" s="37"/>
      <c r="GP52" s="41"/>
      <c r="GQ52" s="37"/>
      <c r="GR52" s="31"/>
      <c r="GS52" s="31"/>
      <c r="GT52" s="31"/>
      <c r="GU52" s="39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23"/>
      <c r="HI52" s="23"/>
      <c r="HJ52" s="23"/>
      <c r="HK52" s="23"/>
      <c r="HL52" s="23"/>
      <c r="HM52" s="23"/>
      <c r="HN52" s="23"/>
      <c r="HO52" s="23"/>
    </row>
    <row r="53" spans="1:223" ht="15" x14ac:dyDescent="0.2">
      <c r="A53" s="56" t="s">
        <v>240</v>
      </c>
      <c r="B53" s="99">
        <v>32964</v>
      </c>
      <c r="C53" s="57">
        <f>SUM(D53:G53)</f>
        <v>57196.58</v>
      </c>
      <c r="D53" s="57">
        <v>15025.22</v>
      </c>
      <c r="E53" s="57">
        <v>2691.36</v>
      </c>
      <c r="F53" s="64">
        <v>11729.2</v>
      </c>
      <c r="G53" s="57">
        <v>27750.799999999999</v>
      </c>
      <c r="H53" s="57">
        <f>SUM(I53:L53)</f>
        <v>59038.77</v>
      </c>
      <c r="I53" s="80">
        <v>12391.26</v>
      </c>
      <c r="J53" s="64">
        <v>11418.19</v>
      </c>
      <c r="K53" s="87">
        <v>14664.65</v>
      </c>
      <c r="L53" s="80">
        <v>20564.669999999998</v>
      </c>
      <c r="M53" s="77">
        <f>SUM(N53:Q53)</f>
        <v>65927.33</v>
      </c>
      <c r="N53" s="72">
        <v>17109.89</v>
      </c>
      <c r="O53" s="72">
        <v>9292.5</v>
      </c>
      <c r="P53" s="59">
        <v>16871.75</v>
      </c>
      <c r="Q53" s="59">
        <v>22653.19</v>
      </c>
      <c r="R53" s="40">
        <f>SUM(S53:V53)</f>
        <v>41702.71</v>
      </c>
      <c r="S53" s="31">
        <v>18294.5</v>
      </c>
      <c r="T53" s="57">
        <v>10549.98</v>
      </c>
      <c r="U53" s="57">
        <v>4739.42</v>
      </c>
      <c r="V53" s="59">
        <v>8118.81</v>
      </c>
      <c r="W53" s="40">
        <f>SUM(X53:AA53)</f>
        <v>21793.17</v>
      </c>
      <c r="X53" s="59">
        <v>5332.25</v>
      </c>
      <c r="Y53" s="59">
        <v>3058.3</v>
      </c>
      <c r="Z53" s="57">
        <v>6412.42</v>
      </c>
      <c r="AA53" s="57">
        <v>6990.2</v>
      </c>
      <c r="AB53" s="40">
        <f>SUM(AC53:AF53)</f>
        <v>22419.949999999997</v>
      </c>
      <c r="AC53" s="31">
        <v>5441.1</v>
      </c>
      <c r="AD53" s="31">
        <v>4046.0699999999997</v>
      </c>
      <c r="AE53" s="31">
        <v>5146.54</v>
      </c>
      <c r="AF53" s="31">
        <v>7786.24</v>
      </c>
      <c r="AG53" s="40">
        <f>SUM(AH53:AK53)</f>
        <v>16580.59</v>
      </c>
      <c r="AH53" s="31">
        <v>4982.04</v>
      </c>
      <c r="AI53" s="31">
        <v>2565.85</v>
      </c>
      <c r="AJ53" s="31">
        <v>3171.5</v>
      </c>
      <c r="AK53" s="31">
        <v>5861.2</v>
      </c>
      <c r="AL53" s="40">
        <f>SUM(AM53:AP53)</f>
        <v>14738</v>
      </c>
      <c r="AM53" s="31">
        <v>3880.9</v>
      </c>
      <c r="AN53" s="31">
        <v>2183.4499999999998</v>
      </c>
      <c r="AO53" s="31">
        <v>3305.85</v>
      </c>
      <c r="AP53" s="31">
        <v>5367.7999999999993</v>
      </c>
      <c r="AQ53" s="40">
        <f>SUM(AR53:AU53)</f>
        <v>19304.699999999997</v>
      </c>
      <c r="AR53" s="31">
        <v>5013.45</v>
      </c>
      <c r="AS53" s="31">
        <v>2766.2</v>
      </c>
      <c r="AT53" s="31">
        <v>5304.65</v>
      </c>
      <c r="AU53" s="31">
        <v>6220.4</v>
      </c>
      <c r="AV53" s="40">
        <f>SUM(AW53:AZ53)</f>
        <v>19200.8</v>
      </c>
      <c r="AW53" s="31">
        <v>5735.45</v>
      </c>
      <c r="AX53" s="31">
        <v>3109.6</v>
      </c>
      <c r="AY53" s="31">
        <v>4638.8500000000004</v>
      </c>
      <c r="AZ53" s="31">
        <v>5716.9</v>
      </c>
      <c r="BA53" s="40">
        <f>SUM(BB53:BE53)</f>
        <v>14829.699999999999</v>
      </c>
      <c r="BB53" s="31">
        <v>3968</v>
      </c>
      <c r="BC53" s="31">
        <v>1863.2</v>
      </c>
      <c r="BD53" s="31">
        <v>3488.1</v>
      </c>
      <c r="BE53" s="31">
        <v>5510.4</v>
      </c>
      <c r="BF53" s="40">
        <f>SUM(BG53:BJ53)</f>
        <v>17660.849999999999</v>
      </c>
      <c r="BG53" s="31">
        <v>4091.8</v>
      </c>
      <c r="BH53" s="31">
        <v>2693.4</v>
      </c>
      <c r="BI53" s="31">
        <v>3632</v>
      </c>
      <c r="BJ53" s="31">
        <v>7243.65</v>
      </c>
      <c r="BK53" s="40">
        <f>SUM(BL53:BO53)</f>
        <v>23266.15</v>
      </c>
      <c r="BL53" s="31">
        <v>7045.4</v>
      </c>
      <c r="BM53" s="31">
        <v>3243.55</v>
      </c>
      <c r="BN53" s="31">
        <v>4562.1499999999996</v>
      </c>
      <c r="BO53" s="31">
        <v>8415.0499999999993</v>
      </c>
      <c r="BP53" s="40">
        <f>SUM(BQ53:BT53)</f>
        <v>23276.85</v>
      </c>
      <c r="BQ53" s="31">
        <v>6186.05</v>
      </c>
      <c r="BR53" s="31">
        <v>3981.6</v>
      </c>
      <c r="BS53" s="31">
        <v>5494.95</v>
      </c>
      <c r="BT53" s="31">
        <v>7614.25</v>
      </c>
      <c r="BU53" s="40">
        <f>SUM(BV53:BY53)</f>
        <v>29382.5</v>
      </c>
      <c r="BV53" s="31">
        <v>7733.8</v>
      </c>
      <c r="BW53" s="31">
        <v>8937.7000000000007</v>
      </c>
      <c r="BX53" s="31">
        <v>11326.2</v>
      </c>
      <c r="BY53" s="31">
        <v>1384.8</v>
      </c>
      <c r="BZ53" s="40">
        <v>17671.599999999999</v>
      </c>
      <c r="CA53" s="31">
        <v>1271.3499999999999</v>
      </c>
      <c r="CB53" s="31">
        <v>5423.1</v>
      </c>
      <c r="CC53" s="31">
        <v>5740.1</v>
      </c>
      <c r="CD53" s="31">
        <v>5237.05</v>
      </c>
      <c r="CE53" s="40">
        <v>15919.85</v>
      </c>
      <c r="CF53" s="31">
        <v>4370.5</v>
      </c>
      <c r="CG53" s="31">
        <v>2799.45</v>
      </c>
      <c r="CH53" s="31">
        <v>3483.45</v>
      </c>
      <c r="CI53" s="31">
        <v>5266.45</v>
      </c>
      <c r="CJ53" s="40">
        <v>19723.79</v>
      </c>
      <c r="CK53" s="35">
        <v>4843.8999999999996</v>
      </c>
      <c r="CL53" s="35">
        <v>3910.55</v>
      </c>
      <c r="CM53" s="35">
        <v>4180.2</v>
      </c>
      <c r="CN53" s="35">
        <v>6789.14</v>
      </c>
      <c r="CO53" s="41">
        <v>22404.19</v>
      </c>
      <c r="CP53" s="37">
        <v>4736.04</v>
      </c>
      <c r="CQ53" s="37">
        <v>6913.11</v>
      </c>
      <c r="CR53" s="37">
        <v>4538.6000000000004</v>
      </c>
      <c r="CS53" s="37">
        <v>6216.44</v>
      </c>
      <c r="CT53" s="41">
        <v>23690.81</v>
      </c>
      <c r="CU53" s="37">
        <v>7180.42</v>
      </c>
      <c r="CV53" s="37">
        <v>3370.49</v>
      </c>
      <c r="CW53" s="37">
        <v>5373.69</v>
      </c>
      <c r="CX53" s="37">
        <v>7766.21</v>
      </c>
      <c r="CY53" s="41">
        <v>21009.11</v>
      </c>
      <c r="CZ53" s="38">
        <v>6993.76</v>
      </c>
      <c r="DA53" s="37">
        <v>3123.36</v>
      </c>
      <c r="DB53" s="37">
        <v>4655.51</v>
      </c>
      <c r="DC53" s="37">
        <v>6236.48</v>
      </c>
      <c r="DD53" s="41">
        <v>13520.43</v>
      </c>
      <c r="DE53" s="37">
        <v>4854.13</v>
      </c>
      <c r="DF53" s="37">
        <v>2839.86</v>
      </c>
      <c r="DG53" s="37">
        <v>3329.09</v>
      </c>
      <c r="DH53" s="37">
        <v>2497.35</v>
      </c>
      <c r="DI53" s="41">
        <v>5260.39</v>
      </c>
      <c r="DJ53" s="37">
        <v>1670.57</v>
      </c>
      <c r="DK53" s="37">
        <v>912.54</v>
      </c>
      <c r="DL53" s="37">
        <v>1268.8800000000001</v>
      </c>
      <c r="DM53" s="37">
        <v>1408.4</v>
      </c>
      <c r="DN53" s="41">
        <v>5759.64</v>
      </c>
      <c r="DO53" s="37">
        <v>1815.23</v>
      </c>
      <c r="DP53" s="37">
        <v>864.02</v>
      </c>
      <c r="DQ53" s="37">
        <v>1339.37</v>
      </c>
      <c r="DR53" s="37">
        <v>1741.02</v>
      </c>
      <c r="DS53" s="41">
        <v>6208.44</v>
      </c>
      <c r="DT53" s="37">
        <v>1814</v>
      </c>
      <c r="DU53" s="37">
        <v>1315.55</v>
      </c>
      <c r="DV53" s="37">
        <v>1158.01</v>
      </c>
      <c r="DW53" s="37">
        <v>1920.88</v>
      </c>
      <c r="DX53" s="41">
        <v>7185.4</v>
      </c>
      <c r="DY53" s="37">
        <v>1913.01</v>
      </c>
      <c r="DZ53" s="37">
        <v>1090.77</v>
      </c>
      <c r="EA53" s="37">
        <v>1779.43</v>
      </c>
      <c r="EB53" s="37">
        <v>2402.19</v>
      </c>
      <c r="EC53" s="41">
        <v>4611.3999999999996</v>
      </c>
      <c r="ED53" s="37">
        <v>1457.05</v>
      </c>
      <c r="EE53" s="37">
        <v>900.25</v>
      </c>
      <c r="EF53" s="37">
        <v>1424.85</v>
      </c>
      <c r="EG53" s="37">
        <v>829.25</v>
      </c>
      <c r="EH53" s="41">
        <v>5167.42</v>
      </c>
      <c r="EI53" s="37">
        <v>0</v>
      </c>
      <c r="EJ53" s="37">
        <v>853.16</v>
      </c>
      <c r="EK53" s="37">
        <v>1478.9</v>
      </c>
      <c r="EL53" s="37">
        <v>2835.36</v>
      </c>
      <c r="EM53" s="41">
        <v>7777.2</v>
      </c>
      <c r="EN53" s="37">
        <v>2173.91</v>
      </c>
      <c r="EO53" s="37">
        <v>1274.93</v>
      </c>
      <c r="EP53" s="37">
        <v>1907.84</v>
      </c>
      <c r="EQ53" s="37">
        <v>2420.52</v>
      </c>
      <c r="ER53" s="41">
        <v>6245.06</v>
      </c>
      <c r="ES53" s="37">
        <v>1745.33</v>
      </c>
      <c r="ET53" s="37">
        <v>1016.69</v>
      </c>
      <c r="EU53" s="37">
        <v>1557.58</v>
      </c>
      <c r="EV53" s="37">
        <v>1925.46</v>
      </c>
      <c r="EW53" s="41">
        <v>1574.75</v>
      </c>
      <c r="EX53" s="37">
        <v>1574.75</v>
      </c>
      <c r="EY53" s="37">
        <v>0</v>
      </c>
      <c r="EZ53" s="37">
        <v>0</v>
      </c>
      <c r="FA53" s="37">
        <v>0</v>
      </c>
      <c r="FB53" s="41"/>
      <c r="FC53" s="37"/>
      <c r="FD53" s="37"/>
      <c r="FE53" s="37"/>
      <c r="FF53" s="37"/>
      <c r="FG53" s="41"/>
      <c r="FH53" s="37"/>
      <c r="FI53" s="37"/>
      <c r="FJ53" s="37"/>
      <c r="FK53" s="37"/>
      <c r="FL53" s="41"/>
      <c r="FM53" s="37"/>
      <c r="FN53" s="37"/>
      <c r="FO53" s="37"/>
      <c r="FP53" s="37"/>
      <c r="FQ53" s="41"/>
      <c r="FR53" s="37"/>
      <c r="FS53" s="37"/>
      <c r="FT53" s="37"/>
      <c r="FU53" s="37"/>
      <c r="FV53" s="41"/>
      <c r="FW53" s="37"/>
      <c r="FX53" s="37"/>
      <c r="FY53" s="37"/>
      <c r="FZ53" s="37"/>
      <c r="GA53" s="41"/>
      <c r="GB53" s="37"/>
      <c r="GC53" s="37"/>
      <c r="GD53" s="37"/>
      <c r="GE53" s="37"/>
      <c r="GF53" s="41"/>
      <c r="GG53" s="37"/>
      <c r="GH53" s="37"/>
      <c r="GI53" s="37"/>
      <c r="GJ53" s="37"/>
      <c r="GK53" s="41"/>
      <c r="GL53" s="37"/>
      <c r="GM53" s="37"/>
      <c r="GN53" s="37"/>
      <c r="GO53" s="37"/>
      <c r="GP53" s="41"/>
      <c r="GQ53" s="37"/>
      <c r="GR53" s="31"/>
      <c r="GS53" s="31"/>
      <c r="GT53" s="31"/>
      <c r="GU53" s="39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23"/>
      <c r="HI53" s="23"/>
      <c r="HJ53" s="23"/>
      <c r="HK53" s="23"/>
      <c r="HL53" s="23"/>
      <c r="HM53" s="23"/>
      <c r="HN53" s="23"/>
      <c r="HO53" s="23"/>
    </row>
    <row r="54" spans="1:223" ht="15" x14ac:dyDescent="0.2">
      <c r="A54" s="1" t="s">
        <v>33</v>
      </c>
      <c r="B54" s="99">
        <v>34335</v>
      </c>
      <c r="C54" s="57">
        <f>SUM(D54:G54)</f>
        <v>414379.91000000003</v>
      </c>
      <c r="D54" s="57">
        <v>81791.64</v>
      </c>
      <c r="E54" s="57">
        <v>37343.39</v>
      </c>
      <c r="F54" s="64">
        <v>117940.34</v>
      </c>
      <c r="G54" s="57">
        <v>177304.54</v>
      </c>
      <c r="H54" s="57">
        <f>SUM(I54:L54)</f>
        <v>493934.63</v>
      </c>
      <c r="I54" s="80">
        <v>126441.21</v>
      </c>
      <c r="J54" s="64">
        <v>80291.820000000007</v>
      </c>
      <c r="K54" s="87">
        <v>118674.51</v>
      </c>
      <c r="L54" s="80">
        <v>168527.09</v>
      </c>
      <c r="M54" s="77">
        <f>SUM(N54:Q54)</f>
        <v>469718.42999999993</v>
      </c>
      <c r="N54" s="72">
        <v>130722.72</v>
      </c>
      <c r="O54" s="72">
        <v>90090.2</v>
      </c>
      <c r="P54" s="59">
        <v>125822.12999999999</v>
      </c>
      <c r="Q54" s="59">
        <v>123083.37999999998</v>
      </c>
      <c r="R54" s="40">
        <f>SUM(S54:V54)</f>
        <v>385372.26</v>
      </c>
      <c r="S54" s="31">
        <v>108848.67000000003</v>
      </c>
      <c r="T54" s="57">
        <v>61667.83</v>
      </c>
      <c r="U54" s="57">
        <v>88027.66</v>
      </c>
      <c r="V54" s="59">
        <v>126828.1</v>
      </c>
      <c r="W54" s="40">
        <f>SUM(X54:AA54)</f>
        <v>354718.7</v>
      </c>
      <c r="X54" s="59">
        <v>105774.55</v>
      </c>
      <c r="Y54" s="59">
        <v>60171.44</v>
      </c>
      <c r="Z54" s="57">
        <v>78726.83</v>
      </c>
      <c r="AA54" s="57">
        <v>110045.87999999999</v>
      </c>
      <c r="AB54" s="40">
        <f>SUM(AC54:AF54)</f>
        <v>318461.21999999997</v>
      </c>
      <c r="AC54" s="31">
        <v>86950.15</v>
      </c>
      <c r="AD54" s="31">
        <v>49994.55999999999</v>
      </c>
      <c r="AE54" s="31">
        <v>78319.08</v>
      </c>
      <c r="AF54" s="31">
        <v>103197.43000000001</v>
      </c>
      <c r="AG54" s="40">
        <f>SUM(AH54:AK54)</f>
        <v>295757.42</v>
      </c>
      <c r="AH54" s="31">
        <v>80721.69</v>
      </c>
      <c r="AI54" s="31">
        <v>44985.009999999995</v>
      </c>
      <c r="AJ54" s="31">
        <v>72685.41</v>
      </c>
      <c r="AK54" s="31">
        <v>97365.31</v>
      </c>
      <c r="AL54" s="40">
        <f>SUM(AM54:AP54)</f>
        <v>294725.76000000001</v>
      </c>
      <c r="AM54" s="31">
        <v>81359.81</v>
      </c>
      <c r="AN54" s="31">
        <v>46099.55</v>
      </c>
      <c r="AO54" s="31">
        <v>73768.240000000005</v>
      </c>
      <c r="AP54" s="31">
        <v>93498.159999999989</v>
      </c>
      <c r="AQ54" s="40">
        <f>SUM(AR54:AU54)</f>
        <v>269646.37</v>
      </c>
      <c r="AR54" s="31">
        <v>75111.61</v>
      </c>
      <c r="AS54" s="31">
        <v>47097.47</v>
      </c>
      <c r="AT54" s="31">
        <v>61565.21</v>
      </c>
      <c r="AU54" s="31">
        <v>85872.08</v>
      </c>
      <c r="AV54" s="40">
        <f>SUM(AW54:AZ54)</f>
        <v>252808.57</v>
      </c>
      <c r="AW54" s="31">
        <v>68124.28</v>
      </c>
      <c r="AX54" s="31">
        <v>43367.17</v>
      </c>
      <c r="AY54" s="31">
        <v>58497.04</v>
      </c>
      <c r="AZ54" s="31">
        <v>82820.08</v>
      </c>
      <c r="BA54" s="40">
        <f>SUM(BB54:BE54)</f>
        <v>244242.39</v>
      </c>
      <c r="BB54" s="31">
        <v>72298.100000000006</v>
      </c>
      <c r="BC54" s="31">
        <v>41274.800000000003</v>
      </c>
      <c r="BD54" s="31">
        <v>50967.56</v>
      </c>
      <c r="BE54" s="31">
        <v>79701.929999999993</v>
      </c>
      <c r="BF54" s="40">
        <f>SUM(BG54:BJ54)</f>
        <v>234056.55000000002</v>
      </c>
      <c r="BG54" s="31">
        <v>62000.47</v>
      </c>
      <c r="BH54" s="31">
        <v>39051.53</v>
      </c>
      <c r="BI54" s="31">
        <v>53792.83</v>
      </c>
      <c r="BJ54" s="31">
        <v>79211.72</v>
      </c>
      <c r="BK54" s="40">
        <f>SUM(BL54:BO54)</f>
        <v>249086.81</v>
      </c>
      <c r="BL54" s="31">
        <v>70356.37</v>
      </c>
      <c r="BM54" s="31">
        <v>42441.7</v>
      </c>
      <c r="BN54" s="31">
        <v>60626.65</v>
      </c>
      <c r="BO54" s="31">
        <v>75662.09</v>
      </c>
      <c r="BP54" s="40">
        <f>SUM(BQ54:BT54)</f>
        <v>215601.68</v>
      </c>
      <c r="BQ54" s="31">
        <v>62636.35</v>
      </c>
      <c r="BR54" s="31">
        <v>44475.199999999997</v>
      </c>
      <c r="BS54" s="31">
        <v>41283.9</v>
      </c>
      <c r="BT54" s="31">
        <v>67206.23</v>
      </c>
      <c r="BU54" s="40">
        <f>SUM(BV54:BY54)</f>
        <v>213486.91</v>
      </c>
      <c r="BV54" s="31">
        <v>58041.55</v>
      </c>
      <c r="BW54" s="31">
        <v>46957.4</v>
      </c>
      <c r="BX54" s="31">
        <v>42252.84</v>
      </c>
      <c r="BY54" s="31">
        <v>66235.12</v>
      </c>
      <c r="BZ54" s="40">
        <v>206407.53</v>
      </c>
      <c r="CA54" s="31">
        <v>56372.82</v>
      </c>
      <c r="CB54" s="31">
        <v>36779.75</v>
      </c>
      <c r="CC54" s="31">
        <v>47799.360000000001</v>
      </c>
      <c r="CD54" s="31">
        <v>65455.6</v>
      </c>
      <c r="CE54" s="40">
        <v>211701.56</v>
      </c>
      <c r="CF54" s="31">
        <v>59586.1</v>
      </c>
      <c r="CG54" s="31">
        <v>53610.2</v>
      </c>
      <c r="CH54" s="31">
        <v>36142.89</v>
      </c>
      <c r="CI54" s="31">
        <v>62362.37</v>
      </c>
      <c r="CJ54" s="40">
        <v>211740.31</v>
      </c>
      <c r="CK54" s="35">
        <v>53127.41</v>
      </c>
      <c r="CL54" s="35">
        <v>33397.56</v>
      </c>
      <c r="CM54" s="35">
        <v>65666.02</v>
      </c>
      <c r="CN54" s="35">
        <v>59549.32</v>
      </c>
      <c r="CO54" s="41">
        <v>203178.74</v>
      </c>
      <c r="CP54" s="37">
        <v>47770.14</v>
      </c>
      <c r="CQ54" s="37">
        <v>61444.24</v>
      </c>
      <c r="CR54" s="37">
        <v>40161.129999999997</v>
      </c>
      <c r="CS54" s="37">
        <v>53803.23</v>
      </c>
      <c r="CT54" s="41">
        <v>183369.15</v>
      </c>
      <c r="CU54" s="37">
        <v>43781.599999999999</v>
      </c>
      <c r="CV54" s="37">
        <v>29330.6</v>
      </c>
      <c r="CW54" s="37">
        <v>39953.4</v>
      </c>
      <c r="CX54" s="37">
        <v>70303.55</v>
      </c>
      <c r="CY54" s="41">
        <v>179663.67</v>
      </c>
      <c r="CZ54" s="38">
        <v>46050.99</v>
      </c>
      <c r="DA54" s="37">
        <v>55551.31</v>
      </c>
      <c r="DB54" s="37">
        <v>32889.870000000003</v>
      </c>
      <c r="DC54" s="37">
        <v>45171.5</v>
      </c>
      <c r="DD54" s="41">
        <v>137453.32999999999</v>
      </c>
      <c r="DE54" s="37">
        <v>43494.34</v>
      </c>
      <c r="DF54" s="37">
        <v>23842.25</v>
      </c>
      <c r="DG54" s="37">
        <v>31724.9</v>
      </c>
      <c r="DH54" s="37">
        <v>38391.839999999997</v>
      </c>
      <c r="DI54" s="41">
        <v>115747.28</v>
      </c>
      <c r="DJ54" s="37">
        <v>30676.240000000002</v>
      </c>
      <c r="DK54" s="37">
        <v>14308.93</v>
      </c>
      <c r="DL54" s="37">
        <v>44108.03</v>
      </c>
      <c r="DM54" s="37">
        <v>26654.080000000002</v>
      </c>
      <c r="DN54" s="41">
        <v>89161.97</v>
      </c>
      <c r="DO54" s="37">
        <v>23295.35</v>
      </c>
      <c r="DP54" s="37">
        <v>16138.46</v>
      </c>
      <c r="DQ54" s="37">
        <v>28750.77</v>
      </c>
      <c r="DR54" s="37">
        <v>20977.39</v>
      </c>
      <c r="DS54" s="41">
        <v>91658.55</v>
      </c>
      <c r="DT54" s="37">
        <v>23772.92</v>
      </c>
      <c r="DU54" s="37">
        <v>17698.89</v>
      </c>
      <c r="DV54" s="37">
        <v>20484.77</v>
      </c>
      <c r="DW54" s="37">
        <v>29701.97</v>
      </c>
      <c r="DX54" s="41">
        <v>91431.74</v>
      </c>
      <c r="DY54" s="37">
        <v>23917.78</v>
      </c>
      <c r="DZ54" s="37">
        <v>17032.52</v>
      </c>
      <c r="EA54" s="37">
        <v>21401.61</v>
      </c>
      <c r="EB54" s="37">
        <v>29079.83</v>
      </c>
      <c r="EC54" s="41">
        <v>39698.76</v>
      </c>
      <c r="ED54" s="37">
        <v>23574.21</v>
      </c>
      <c r="EE54" s="37">
        <v>16124.55</v>
      </c>
      <c r="EF54" s="37">
        <v>0</v>
      </c>
      <c r="EG54" s="37">
        <v>0</v>
      </c>
      <c r="EH54" s="41"/>
      <c r="EI54" s="37"/>
      <c r="EJ54" s="37"/>
      <c r="EK54" s="37"/>
      <c r="EL54" s="37"/>
      <c r="EM54" s="41"/>
      <c r="EN54" s="37"/>
      <c r="EO54" s="37"/>
      <c r="EP54" s="37"/>
      <c r="EQ54" s="37"/>
      <c r="ER54" s="41"/>
      <c r="ES54" s="37"/>
      <c r="ET54" s="37"/>
      <c r="EU54" s="37"/>
      <c r="EV54" s="37"/>
      <c r="EW54" s="41"/>
      <c r="EX54" s="37"/>
      <c r="EY54" s="37"/>
      <c r="EZ54" s="37"/>
      <c r="FA54" s="37"/>
      <c r="FB54" s="41"/>
      <c r="FC54" s="37"/>
      <c r="FD54" s="37"/>
      <c r="FE54" s="37"/>
      <c r="FF54" s="37"/>
      <c r="FG54" s="41"/>
      <c r="FH54" s="37"/>
      <c r="FI54" s="37"/>
      <c r="FJ54" s="37"/>
      <c r="FK54" s="37"/>
      <c r="FL54" s="41"/>
      <c r="FM54" s="37"/>
      <c r="FN54" s="37"/>
      <c r="FO54" s="37"/>
      <c r="FP54" s="37"/>
      <c r="FQ54" s="41"/>
      <c r="FR54" s="37"/>
      <c r="FS54" s="37"/>
      <c r="FT54" s="37"/>
      <c r="FU54" s="37"/>
      <c r="FV54" s="41"/>
      <c r="FW54" s="37"/>
      <c r="FX54" s="37"/>
      <c r="FY54" s="37"/>
      <c r="FZ54" s="37"/>
      <c r="GA54" s="41"/>
      <c r="GB54" s="37"/>
      <c r="GC54" s="37"/>
      <c r="GD54" s="37"/>
      <c r="GE54" s="37"/>
      <c r="GF54" s="41"/>
      <c r="GG54" s="37"/>
      <c r="GH54" s="37"/>
      <c r="GI54" s="37"/>
      <c r="GJ54" s="37"/>
      <c r="GK54" s="41"/>
      <c r="GL54" s="37"/>
      <c r="GM54" s="37"/>
      <c r="GN54" s="37"/>
      <c r="GO54" s="37"/>
      <c r="GP54" s="41"/>
      <c r="GQ54" s="37"/>
      <c r="GR54" s="31"/>
      <c r="GS54" s="31"/>
      <c r="GT54" s="31"/>
      <c r="GU54" s="39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23"/>
      <c r="HI54" s="23"/>
      <c r="HJ54" s="23"/>
      <c r="HK54" s="23"/>
      <c r="HL54" s="23"/>
      <c r="HM54" s="23"/>
      <c r="HN54" s="23"/>
      <c r="HO54" s="23"/>
    </row>
    <row r="55" spans="1:223" ht="15" x14ac:dyDescent="0.2">
      <c r="A55" s="1" t="s">
        <v>91</v>
      </c>
      <c r="B55" s="99">
        <v>37073</v>
      </c>
      <c r="C55" s="57">
        <f>SUM(D55:G55)</f>
        <v>162445.28999999998</v>
      </c>
      <c r="D55" s="57">
        <v>32880.89</v>
      </c>
      <c r="E55" s="57">
        <v>23070.81</v>
      </c>
      <c r="F55" s="64">
        <v>49003.78</v>
      </c>
      <c r="G55" s="57">
        <v>57489.81</v>
      </c>
      <c r="H55" s="57">
        <f>SUM(I55:L55)</f>
        <v>164002.15999999997</v>
      </c>
      <c r="I55" s="80">
        <v>48739.81</v>
      </c>
      <c r="J55" s="64">
        <v>31392.06</v>
      </c>
      <c r="K55" s="87">
        <v>38898.65</v>
      </c>
      <c r="L55" s="80">
        <v>44971.64</v>
      </c>
      <c r="M55" s="77">
        <f>SUM(N55:Q55)</f>
        <v>141550.5</v>
      </c>
      <c r="N55" s="72">
        <v>33727.120000000003</v>
      </c>
      <c r="O55" s="72">
        <v>28342.300000000003</v>
      </c>
      <c r="P55" s="59">
        <v>37506</v>
      </c>
      <c r="Q55" s="59">
        <v>41975.079999999994</v>
      </c>
      <c r="R55" s="40">
        <f>SUM(S55:V55)</f>
        <v>161023.38</v>
      </c>
      <c r="S55" s="31">
        <v>39638.9</v>
      </c>
      <c r="T55" s="57">
        <v>29658.09</v>
      </c>
      <c r="U55" s="57">
        <v>37732.1</v>
      </c>
      <c r="V55" s="59">
        <v>53994.29</v>
      </c>
      <c r="W55" s="40">
        <f>SUM(X55:AA55)</f>
        <v>157977.26</v>
      </c>
      <c r="X55" s="59">
        <v>46245.22</v>
      </c>
      <c r="Y55" s="59">
        <v>25372.83</v>
      </c>
      <c r="Z55" s="57">
        <v>33802.44</v>
      </c>
      <c r="AA55" s="57">
        <v>52556.77</v>
      </c>
      <c r="AB55" s="40">
        <f>SUM(AC55:AF55)</f>
        <v>128548.7</v>
      </c>
      <c r="AC55" s="31">
        <v>39685.03</v>
      </c>
      <c r="AD55" s="31">
        <v>20759.480000000003</v>
      </c>
      <c r="AE55" s="31">
        <v>27659.1</v>
      </c>
      <c r="AF55" s="31">
        <v>40445.089999999997</v>
      </c>
      <c r="AG55" s="40">
        <f>SUM(AH55:AK55)</f>
        <v>110336.51999999999</v>
      </c>
      <c r="AH55" s="31">
        <v>26971.279999999999</v>
      </c>
      <c r="AI55" s="31">
        <v>19991.649999999998</v>
      </c>
      <c r="AJ55" s="31">
        <v>28363.089999999997</v>
      </c>
      <c r="AK55" s="31">
        <v>35010.5</v>
      </c>
      <c r="AL55" s="40">
        <f>SUM(AM55:AP55)</f>
        <v>101493.35</v>
      </c>
      <c r="AM55" s="31">
        <v>27489.56</v>
      </c>
      <c r="AN55" s="31">
        <v>17666.53</v>
      </c>
      <c r="AO55" s="31">
        <v>22059.17</v>
      </c>
      <c r="AP55" s="31">
        <v>34278.090000000004</v>
      </c>
      <c r="AQ55" s="40">
        <f>SUM(AR55:AU55)</f>
        <v>133154.49</v>
      </c>
      <c r="AR55" s="31">
        <v>34123.599999999999</v>
      </c>
      <c r="AS55" s="31">
        <v>25160.52</v>
      </c>
      <c r="AT55" s="31">
        <v>32384.17</v>
      </c>
      <c r="AU55" s="31">
        <v>41486.199999999997</v>
      </c>
      <c r="AV55" s="40">
        <f>SUM(AW55:AZ55)</f>
        <v>112409.22</v>
      </c>
      <c r="AW55" s="31">
        <v>31056.69</v>
      </c>
      <c r="AX55" s="31">
        <v>19343.73</v>
      </c>
      <c r="AY55" s="31">
        <v>28028.49</v>
      </c>
      <c r="AZ55" s="31">
        <v>33980.31</v>
      </c>
      <c r="BA55" s="40">
        <f>SUM(BB55:BE55)</f>
        <v>106017.24</v>
      </c>
      <c r="BB55" s="31">
        <v>30728.6</v>
      </c>
      <c r="BC55" s="31">
        <v>22172.22</v>
      </c>
      <c r="BD55" s="31">
        <v>22994.79</v>
      </c>
      <c r="BE55" s="31">
        <v>30121.63</v>
      </c>
      <c r="BF55" s="40">
        <f>SUM(BG55:BJ55)</f>
        <v>98272.23000000001</v>
      </c>
      <c r="BG55" s="31">
        <v>24419.43</v>
      </c>
      <c r="BH55" s="31">
        <v>16768.5</v>
      </c>
      <c r="BI55" s="31">
        <v>24112.9</v>
      </c>
      <c r="BJ55" s="31">
        <v>32971.4</v>
      </c>
      <c r="BK55" s="40">
        <f>SUM(BL55:BO55)</f>
        <v>89431.790000000008</v>
      </c>
      <c r="BL55" s="31">
        <v>29785.77</v>
      </c>
      <c r="BM55" s="31">
        <v>16065.49</v>
      </c>
      <c r="BN55" s="31">
        <v>18124.96</v>
      </c>
      <c r="BO55" s="31">
        <v>25455.57</v>
      </c>
      <c r="BP55" s="40">
        <f>SUM(BQ55:BT55)</f>
        <v>85692.46</v>
      </c>
      <c r="BQ55" s="31">
        <v>24539.9</v>
      </c>
      <c r="BR55" s="31">
        <v>9614.92</v>
      </c>
      <c r="BS55" s="31">
        <v>22764.7</v>
      </c>
      <c r="BT55" s="31">
        <v>28772.94</v>
      </c>
      <c r="BU55" s="40">
        <f>SUM(BV55:BY55)</f>
        <v>82662.23</v>
      </c>
      <c r="BV55" s="31">
        <v>23682.54</v>
      </c>
      <c r="BW55" s="31">
        <v>14410.41</v>
      </c>
      <c r="BX55" s="31">
        <v>21582.68</v>
      </c>
      <c r="BY55" s="31">
        <v>22986.6</v>
      </c>
      <c r="BZ55" s="40">
        <v>87833.9</v>
      </c>
      <c r="CA55" s="31">
        <v>24604.65</v>
      </c>
      <c r="CB55" s="31">
        <v>17823.47</v>
      </c>
      <c r="CC55" s="31">
        <v>19958.75</v>
      </c>
      <c r="CD55" s="31">
        <v>25447.03</v>
      </c>
      <c r="CE55" s="40">
        <v>67796.539999999994</v>
      </c>
      <c r="CF55" s="31">
        <v>22396.22</v>
      </c>
      <c r="CG55" s="31">
        <v>11200</v>
      </c>
      <c r="CH55" s="31">
        <v>14151.06</v>
      </c>
      <c r="CI55" s="31">
        <v>20049.259999999998</v>
      </c>
      <c r="CJ55" s="40">
        <v>66015.55</v>
      </c>
      <c r="CK55" s="35">
        <v>18373.599999999999</v>
      </c>
      <c r="CL55" s="35">
        <v>9717.75</v>
      </c>
      <c r="CM55" s="35">
        <v>15276.8</v>
      </c>
      <c r="CN55" s="35">
        <v>22647.4</v>
      </c>
      <c r="CO55" s="41">
        <v>71915.179999999993</v>
      </c>
      <c r="CP55" s="37">
        <v>18730.8</v>
      </c>
      <c r="CQ55" s="37">
        <v>13719.28</v>
      </c>
      <c r="CR55" s="37">
        <v>15677.23</v>
      </c>
      <c r="CS55" s="37">
        <v>23787.87</v>
      </c>
      <c r="CT55" s="41"/>
      <c r="CU55" s="37"/>
      <c r="CV55" s="37"/>
      <c r="CW55" s="37"/>
      <c r="CX55" s="37"/>
      <c r="CY55" s="41"/>
      <c r="CZ55" s="38"/>
      <c r="DA55" s="37"/>
      <c r="DB55" s="37"/>
      <c r="DC55" s="37"/>
      <c r="DD55" s="41"/>
      <c r="DE55" s="37"/>
      <c r="DF55" s="37"/>
      <c r="DG55" s="37"/>
      <c r="DH55" s="37"/>
      <c r="DI55" s="41"/>
      <c r="DJ55" s="37"/>
      <c r="DK55" s="37"/>
      <c r="DL55" s="37"/>
      <c r="DM55" s="37"/>
      <c r="DN55" s="41"/>
      <c r="DO55" s="37"/>
      <c r="DP55" s="37"/>
      <c r="DQ55" s="37"/>
      <c r="DR55" s="37"/>
      <c r="DS55" s="41"/>
      <c r="DT55" s="37"/>
      <c r="DU55" s="37"/>
      <c r="DV55" s="37"/>
      <c r="DW55" s="37"/>
      <c r="DX55" s="41"/>
      <c r="DY55" s="37"/>
      <c r="DZ55" s="37"/>
      <c r="EA55" s="37"/>
      <c r="EB55" s="37"/>
      <c r="EC55" s="41"/>
      <c r="ED55" s="37"/>
      <c r="EE55" s="37"/>
      <c r="EF55" s="37"/>
      <c r="EG55" s="37"/>
      <c r="EH55" s="41"/>
      <c r="EI55" s="37"/>
      <c r="EJ55" s="37"/>
      <c r="EK55" s="37"/>
      <c r="EL55" s="37"/>
      <c r="EM55" s="41"/>
      <c r="EN55" s="37"/>
      <c r="EO55" s="37"/>
      <c r="EP55" s="37"/>
      <c r="EQ55" s="37"/>
      <c r="ER55" s="41"/>
      <c r="ES55" s="37"/>
      <c r="ET55" s="37"/>
      <c r="EU55" s="37"/>
      <c r="EV55" s="37"/>
      <c r="EW55" s="41"/>
      <c r="EX55" s="37"/>
      <c r="EY55" s="37"/>
      <c r="EZ55" s="37"/>
      <c r="FA55" s="37"/>
      <c r="FB55" s="41"/>
      <c r="FC55" s="37"/>
      <c r="FD55" s="37"/>
      <c r="FE55" s="37"/>
      <c r="FF55" s="37"/>
      <c r="FG55" s="41"/>
      <c r="FH55" s="37"/>
      <c r="FI55" s="37"/>
      <c r="FJ55" s="37"/>
      <c r="FK55" s="37"/>
      <c r="FL55" s="41"/>
      <c r="FM55" s="37"/>
      <c r="FN55" s="37"/>
      <c r="FO55" s="37"/>
      <c r="FP55" s="37"/>
      <c r="FQ55" s="41"/>
      <c r="FR55" s="37"/>
      <c r="FS55" s="37"/>
      <c r="FT55" s="37"/>
      <c r="FU55" s="37"/>
      <c r="FV55" s="41"/>
      <c r="FW55" s="37"/>
      <c r="FX55" s="37"/>
      <c r="FY55" s="37"/>
      <c r="FZ55" s="37"/>
      <c r="GA55" s="41"/>
      <c r="GB55" s="37"/>
      <c r="GC55" s="37"/>
      <c r="GD55" s="37"/>
      <c r="GE55" s="37"/>
      <c r="GF55" s="41"/>
      <c r="GG55" s="37"/>
      <c r="GH55" s="37"/>
      <c r="GI55" s="37"/>
      <c r="GJ55" s="37"/>
      <c r="GK55" s="41"/>
      <c r="GL55" s="37"/>
      <c r="GM55" s="37"/>
      <c r="GN55" s="37"/>
      <c r="GO55" s="37"/>
      <c r="GP55" s="41"/>
      <c r="GQ55" s="37"/>
      <c r="GR55" s="31"/>
      <c r="GS55" s="31"/>
      <c r="GT55" s="31"/>
      <c r="GU55" s="39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23"/>
      <c r="HI55" s="23"/>
      <c r="HJ55" s="23"/>
      <c r="HK55" s="23"/>
      <c r="HL55" s="23"/>
      <c r="HM55" s="23"/>
      <c r="HN55" s="23"/>
      <c r="HO55" s="23"/>
    </row>
    <row r="56" spans="1:223" ht="15" x14ac:dyDescent="0.2">
      <c r="A56" s="1" t="s">
        <v>34</v>
      </c>
      <c r="B56" s="99">
        <v>28946</v>
      </c>
      <c r="C56" s="57">
        <f>SUM(D56:G56)</f>
        <v>6199753.8399999999</v>
      </c>
      <c r="D56" s="57">
        <v>959674.03</v>
      </c>
      <c r="E56" s="57">
        <v>1382735.9</v>
      </c>
      <c r="F56" s="64">
        <v>2033230.15</v>
      </c>
      <c r="G56" s="57">
        <v>1824113.76</v>
      </c>
      <c r="H56" s="57">
        <f>SUM(I56:L56)</f>
        <v>7226053.6500000004</v>
      </c>
      <c r="I56" s="80">
        <v>2264058.86</v>
      </c>
      <c r="J56" s="64">
        <v>1392965.28</v>
      </c>
      <c r="K56" s="87">
        <v>1509272.53</v>
      </c>
      <c r="L56" s="80">
        <v>2059756.98</v>
      </c>
      <c r="M56" s="77">
        <f>SUM(N56:Q56)</f>
        <v>6338200.4800000004</v>
      </c>
      <c r="N56" s="72">
        <v>1941039.87</v>
      </c>
      <c r="O56" s="72">
        <v>1375575.47</v>
      </c>
      <c r="P56" s="59">
        <v>1265050.5699999998</v>
      </c>
      <c r="Q56" s="59">
        <v>1756534.57</v>
      </c>
      <c r="R56" s="40">
        <f>SUM(S56:V56)</f>
        <v>5944041.8900000006</v>
      </c>
      <c r="S56" s="31">
        <v>1782963.7000000004</v>
      </c>
      <c r="T56" s="57">
        <v>1324436.48</v>
      </c>
      <c r="U56" s="57">
        <v>1252946.73</v>
      </c>
      <c r="V56" s="59">
        <v>1583694.98</v>
      </c>
      <c r="W56" s="40">
        <f>SUM(X56:AA56)</f>
        <v>6059310.8100000005</v>
      </c>
      <c r="X56" s="59">
        <v>1794192.82</v>
      </c>
      <c r="Y56" s="59">
        <v>1309388.99</v>
      </c>
      <c r="Z56" s="57">
        <v>1264524.5200000003</v>
      </c>
      <c r="AA56" s="57">
        <v>1691204.4800000004</v>
      </c>
      <c r="AB56" s="40">
        <f>SUM(AC56:AF56)</f>
        <v>5783917.2300000004</v>
      </c>
      <c r="AC56" s="31">
        <v>1636512.92</v>
      </c>
      <c r="AD56" s="31">
        <v>1307781.51</v>
      </c>
      <c r="AE56" s="31">
        <v>1173854.29</v>
      </c>
      <c r="AF56" s="31">
        <v>1665768.5100000005</v>
      </c>
      <c r="AG56" s="40">
        <f>SUM(AH56:AK56)</f>
        <v>5105780.47</v>
      </c>
      <c r="AH56" s="31">
        <v>1484173.11</v>
      </c>
      <c r="AI56" s="31">
        <v>1168397.1599999997</v>
      </c>
      <c r="AJ56" s="31">
        <v>1085207.83</v>
      </c>
      <c r="AK56" s="31">
        <v>1368002.37</v>
      </c>
      <c r="AL56" s="40">
        <f>SUM(AM56:AP56)</f>
        <v>4758395.8100000005</v>
      </c>
      <c r="AM56" s="31">
        <v>1374687.7200000002</v>
      </c>
      <c r="AN56" s="31">
        <v>1089524.3100000005</v>
      </c>
      <c r="AO56" s="31">
        <v>1039206.7000000003</v>
      </c>
      <c r="AP56" s="31">
        <v>1254977.0799999998</v>
      </c>
      <c r="AQ56" s="40">
        <f>SUM(AR56:AU56)</f>
        <v>4366762.4700000007</v>
      </c>
      <c r="AR56" s="31">
        <v>1302880.2500000002</v>
      </c>
      <c r="AS56" s="31">
        <v>936641.79</v>
      </c>
      <c r="AT56" s="31">
        <v>1028211.66</v>
      </c>
      <c r="AU56" s="31">
        <v>1099028.77</v>
      </c>
      <c r="AV56" s="40">
        <f>SUM(AW56:AZ56)</f>
        <v>3889790.31</v>
      </c>
      <c r="AW56" s="31">
        <v>1110148.27</v>
      </c>
      <c r="AX56" s="31">
        <v>828685.55</v>
      </c>
      <c r="AY56" s="31">
        <v>878314.22</v>
      </c>
      <c r="AZ56" s="31">
        <v>1072642.27</v>
      </c>
      <c r="BA56" s="40">
        <f>SUM(BB56:BE56)</f>
        <v>3700761.1900000004</v>
      </c>
      <c r="BB56" s="31">
        <v>1021839.91</v>
      </c>
      <c r="BC56" s="31">
        <v>844597.46</v>
      </c>
      <c r="BD56" s="31">
        <v>824379.85</v>
      </c>
      <c r="BE56" s="31">
        <v>1009943.97</v>
      </c>
      <c r="BF56" s="40">
        <f>SUM(BG56:BJ56)</f>
        <v>3720367.84</v>
      </c>
      <c r="BG56" s="31">
        <v>946802.28</v>
      </c>
      <c r="BH56" s="31">
        <v>772859.23</v>
      </c>
      <c r="BI56" s="31">
        <v>925380.19</v>
      </c>
      <c r="BJ56" s="31">
        <v>1075326.1399999999</v>
      </c>
      <c r="BK56" s="40">
        <f>SUM(BL56:BO56)</f>
        <v>4200777.63</v>
      </c>
      <c r="BL56" s="31">
        <v>1139838.21</v>
      </c>
      <c r="BM56" s="31">
        <v>1004218.04</v>
      </c>
      <c r="BN56" s="31">
        <v>1058932.7</v>
      </c>
      <c r="BO56" s="31">
        <v>997788.68</v>
      </c>
      <c r="BP56" s="40">
        <f>SUM(BQ56:BT56)</f>
        <v>3848692.2600000002</v>
      </c>
      <c r="BQ56" s="31">
        <v>1022646.94</v>
      </c>
      <c r="BR56" s="31">
        <v>890032.01</v>
      </c>
      <c r="BS56" s="31">
        <v>927179.96</v>
      </c>
      <c r="BT56" s="31">
        <v>1008833.35</v>
      </c>
      <c r="BU56" s="40">
        <f>SUM(BV56:BY56)</f>
        <v>3659430.8800000004</v>
      </c>
      <c r="BV56" s="31">
        <v>937899.2</v>
      </c>
      <c r="BW56" s="31">
        <v>837281.13</v>
      </c>
      <c r="BX56" s="31">
        <v>894652.78</v>
      </c>
      <c r="BY56" s="31">
        <v>989597.77</v>
      </c>
      <c r="BZ56" s="40">
        <v>3247730.43</v>
      </c>
      <c r="CA56" s="31">
        <v>905211.79</v>
      </c>
      <c r="CB56" s="31">
        <v>598613.89</v>
      </c>
      <c r="CC56" s="31">
        <v>783993.21</v>
      </c>
      <c r="CD56" s="31">
        <v>959911.54</v>
      </c>
      <c r="CE56" s="40">
        <v>3409509.32</v>
      </c>
      <c r="CF56" s="31">
        <v>844351.27</v>
      </c>
      <c r="CG56" s="31">
        <v>965888.42</v>
      </c>
      <c r="CH56" s="31">
        <v>775773.32</v>
      </c>
      <c r="CI56" s="31">
        <v>823496.31</v>
      </c>
      <c r="CJ56" s="40">
        <v>3164588.94</v>
      </c>
      <c r="CK56" s="35">
        <v>843721.55</v>
      </c>
      <c r="CL56" s="35">
        <v>683118.45</v>
      </c>
      <c r="CM56" s="35">
        <v>731832.22</v>
      </c>
      <c r="CN56" s="35">
        <v>905916.72</v>
      </c>
      <c r="CO56" s="41">
        <v>2971954.57</v>
      </c>
      <c r="CP56" s="37">
        <v>775827.21</v>
      </c>
      <c r="CQ56" s="37">
        <v>682612.09</v>
      </c>
      <c r="CR56" s="37">
        <v>701769.01</v>
      </c>
      <c r="CS56" s="37">
        <v>811746.26</v>
      </c>
      <c r="CT56" s="41">
        <v>3145770.97</v>
      </c>
      <c r="CU56" s="37">
        <v>752315.39</v>
      </c>
      <c r="CV56" s="37">
        <v>973564.19</v>
      </c>
      <c r="CW56" s="37">
        <v>727280.32</v>
      </c>
      <c r="CX56" s="37">
        <v>692611.07</v>
      </c>
      <c r="CY56" s="41">
        <v>3279294.68</v>
      </c>
      <c r="CZ56" s="38">
        <v>959704.75</v>
      </c>
      <c r="DA56" s="37">
        <v>637548.39</v>
      </c>
      <c r="DB56" s="37">
        <v>728251.25</v>
      </c>
      <c r="DC56" s="37">
        <v>953790.29</v>
      </c>
      <c r="DD56" s="41">
        <v>2886884.28</v>
      </c>
      <c r="DE56" s="37">
        <v>630163.13</v>
      </c>
      <c r="DF56" s="37">
        <v>701318.08</v>
      </c>
      <c r="DG56" s="37">
        <v>685033.8</v>
      </c>
      <c r="DH56" s="37">
        <v>870369.27</v>
      </c>
      <c r="DI56" s="41">
        <v>2937300.51</v>
      </c>
      <c r="DJ56" s="37">
        <v>724199.72</v>
      </c>
      <c r="DK56" s="37">
        <v>689900.3</v>
      </c>
      <c r="DL56" s="37">
        <v>668938.56000000006</v>
      </c>
      <c r="DM56" s="37">
        <v>854261.93</v>
      </c>
      <c r="DN56" s="41">
        <v>2956552.2</v>
      </c>
      <c r="DO56" s="37">
        <v>766713.82</v>
      </c>
      <c r="DP56" s="37">
        <v>677261.22</v>
      </c>
      <c r="DQ56" s="37">
        <v>641530.31999999995</v>
      </c>
      <c r="DR56" s="37">
        <v>871046.84</v>
      </c>
      <c r="DS56" s="41">
        <v>2970819.02</v>
      </c>
      <c r="DT56" s="37">
        <v>718382.7</v>
      </c>
      <c r="DU56" s="37">
        <v>775977.64</v>
      </c>
      <c r="DV56" s="37">
        <v>560995.43000000005</v>
      </c>
      <c r="DW56" s="37">
        <v>915463.25</v>
      </c>
      <c r="DX56" s="41">
        <v>2736701.55</v>
      </c>
      <c r="DY56" s="37">
        <v>735610.86</v>
      </c>
      <c r="DZ56" s="37">
        <v>619915.32999999996</v>
      </c>
      <c r="EA56" s="37">
        <v>578756.72</v>
      </c>
      <c r="EB56" s="37">
        <v>802418.64</v>
      </c>
      <c r="EC56" s="41">
        <v>2466881.4500000002</v>
      </c>
      <c r="ED56" s="37">
        <v>674273.88</v>
      </c>
      <c r="EE56" s="37">
        <v>614462.69999999995</v>
      </c>
      <c r="EF56" s="37">
        <v>551259.34</v>
      </c>
      <c r="EG56" s="37">
        <v>626885.53</v>
      </c>
      <c r="EH56" s="41">
        <v>2482110.2400000002</v>
      </c>
      <c r="EI56" s="37">
        <v>663340.4</v>
      </c>
      <c r="EJ56" s="37">
        <v>580333.04</v>
      </c>
      <c r="EK56" s="37">
        <v>520996.35</v>
      </c>
      <c r="EL56" s="37">
        <v>717440.45</v>
      </c>
      <c r="EM56" s="41">
        <v>2444516.2599999998</v>
      </c>
      <c r="EN56" s="37">
        <v>664074.19999999995</v>
      </c>
      <c r="EO56" s="37">
        <v>602974.1</v>
      </c>
      <c r="EP56" s="37">
        <v>540461.18000000005</v>
      </c>
      <c r="EQ56" s="37">
        <v>637006.78</v>
      </c>
      <c r="ER56" s="41">
        <v>2426655.63</v>
      </c>
      <c r="ES56" s="37">
        <v>668182.61</v>
      </c>
      <c r="ET56" s="37">
        <v>609632.76</v>
      </c>
      <c r="EU56" s="37">
        <v>539060.41</v>
      </c>
      <c r="EV56" s="37">
        <v>609779.85</v>
      </c>
      <c r="EW56" s="41">
        <v>2240125.44</v>
      </c>
      <c r="EX56" s="37">
        <v>623488.26</v>
      </c>
      <c r="EY56" s="37">
        <v>538569.06999999995</v>
      </c>
      <c r="EZ56" s="37">
        <v>490663.62</v>
      </c>
      <c r="FA56" s="37">
        <v>587404.49</v>
      </c>
      <c r="FB56" s="41">
        <v>2036343.83</v>
      </c>
      <c r="FC56" s="37">
        <v>559321.13</v>
      </c>
      <c r="FD56" s="37">
        <v>530911.69999999995</v>
      </c>
      <c r="FE56" s="37">
        <v>424903.75</v>
      </c>
      <c r="FF56" s="37">
        <v>521207.25</v>
      </c>
      <c r="FG56" s="41">
        <v>1951040.59</v>
      </c>
      <c r="FH56" s="37">
        <v>549967.65</v>
      </c>
      <c r="FI56" s="37">
        <v>471923.28</v>
      </c>
      <c r="FJ56" s="37">
        <v>453205.49</v>
      </c>
      <c r="FK56" s="37">
        <v>475944.17</v>
      </c>
      <c r="FL56" s="41">
        <v>1984530.56</v>
      </c>
      <c r="FM56" s="37">
        <v>509455.64</v>
      </c>
      <c r="FN56" s="37">
        <v>632108.05000000005</v>
      </c>
      <c r="FO56" s="37">
        <v>371660.01</v>
      </c>
      <c r="FP56" s="37">
        <v>471306.86</v>
      </c>
      <c r="FQ56" s="41">
        <v>1862373.76</v>
      </c>
      <c r="FR56" s="37">
        <v>516776.99</v>
      </c>
      <c r="FS56" s="37">
        <v>394181.16</v>
      </c>
      <c r="FT56" s="37">
        <v>440597.59</v>
      </c>
      <c r="FU56" s="37">
        <v>510818.02</v>
      </c>
      <c r="FV56" s="41">
        <v>1443911.35</v>
      </c>
      <c r="FW56" s="37">
        <v>461146.42</v>
      </c>
      <c r="FX56" s="37">
        <v>302596.45</v>
      </c>
      <c r="FY56" s="37">
        <v>343877.29</v>
      </c>
      <c r="FZ56" s="37">
        <v>336291.19</v>
      </c>
      <c r="GA56" s="41">
        <v>1256778.92</v>
      </c>
      <c r="GB56" s="37">
        <v>338738.89</v>
      </c>
      <c r="GC56" s="37">
        <v>316056.87</v>
      </c>
      <c r="GD56" s="37">
        <v>291438.39</v>
      </c>
      <c r="GE56" s="37">
        <v>310544.77</v>
      </c>
      <c r="GF56" s="41">
        <v>1046609.4</v>
      </c>
      <c r="GG56" s="37">
        <v>356849.78</v>
      </c>
      <c r="GH56" s="37">
        <v>182193.19</v>
      </c>
      <c r="GI56" s="37">
        <v>218318.37</v>
      </c>
      <c r="GJ56" s="37">
        <v>289248.06</v>
      </c>
      <c r="GK56" s="41">
        <v>1021591.21</v>
      </c>
      <c r="GL56" s="37">
        <v>321856.88</v>
      </c>
      <c r="GM56" s="37">
        <v>211205.93</v>
      </c>
      <c r="GN56" s="37">
        <v>221253.91</v>
      </c>
      <c r="GO56" s="37">
        <v>267274.49</v>
      </c>
      <c r="GP56" s="41">
        <v>294696.31</v>
      </c>
      <c r="GQ56" s="37">
        <v>294696.31</v>
      </c>
      <c r="GR56" s="31"/>
      <c r="GS56" s="31"/>
      <c r="GT56" s="31"/>
      <c r="GU56" s="39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23"/>
      <c r="HI56" s="23"/>
      <c r="HJ56" s="23"/>
      <c r="HK56" s="23"/>
      <c r="HL56" s="23"/>
      <c r="HM56" s="23"/>
      <c r="HN56" s="23"/>
      <c r="HO56" s="23"/>
    </row>
    <row r="57" spans="1:223" ht="15" x14ac:dyDescent="0.2">
      <c r="A57" s="62" t="s">
        <v>18</v>
      </c>
      <c r="B57" s="99">
        <v>34700</v>
      </c>
      <c r="C57" s="57">
        <f>SUM(D57:G57)</f>
        <v>148917.25</v>
      </c>
      <c r="D57" s="105">
        <v>28585.599999999999</v>
      </c>
      <c r="E57" s="57">
        <v>11101.55</v>
      </c>
      <c r="F57" s="64">
        <v>13756.1</v>
      </c>
      <c r="G57" s="57">
        <v>95474</v>
      </c>
      <c r="H57" s="57">
        <f>SUM(I57:L57)</f>
        <v>95203.04</v>
      </c>
      <c r="I57" s="80">
        <v>38111.699999999997</v>
      </c>
      <c r="J57" s="64">
        <v>3662.85</v>
      </c>
      <c r="K57" s="87">
        <v>7066.81</v>
      </c>
      <c r="L57" s="80">
        <v>46361.68</v>
      </c>
      <c r="M57" s="77">
        <f>SUM(N57:Q57)</f>
        <v>65549.489999999991</v>
      </c>
      <c r="N57" s="72">
        <v>18565.849999999999</v>
      </c>
      <c r="O57" s="72">
        <v>7996.64</v>
      </c>
      <c r="P57" s="59">
        <v>5760.1500000000005</v>
      </c>
      <c r="Q57" s="59">
        <v>33226.849999999991</v>
      </c>
      <c r="R57" s="40">
        <f>SUM(S57:V57)</f>
        <v>55112.7</v>
      </c>
      <c r="S57" s="31">
        <v>13248.350000000002</v>
      </c>
      <c r="T57" s="57">
        <v>5275.8</v>
      </c>
      <c r="U57" s="57">
        <v>5608.6</v>
      </c>
      <c r="V57" s="59">
        <v>30979.95</v>
      </c>
      <c r="W57" s="40">
        <f>SUM(X57:AA57)</f>
        <v>56141.85</v>
      </c>
      <c r="X57" s="59">
        <v>12708.15</v>
      </c>
      <c r="Y57" s="59">
        <v>4820.6499999999996</v>
      </c>
      <c r="Z57" s="57">
        <v>5567.35</v>
      </c>
      <c r="AA57" s="57">
        <v>33045.699999999997</v>
      </c>
      <c r="AB57" s="40">
        <f>SUM(AC57:AF57)</f>
        <v>52385.2</v>
      </c>
      <c r="AC57" s="31">
        <v>12974.95</v>
      </c>
      <c r="AD57" s="31">
        <v>5224.3999999999996</v>
      </c>
      <c r="AE57" s="31">
        <v>5248.2</v>
      </c>
      <c r="AF57" s="31">
        <v>28937.649999999998</v>
      </c>
      <c r="AG57" s="40">
        <f>SUM(AH57:AK57)</f>
        <v>50980.899999999994</v>
      </c>
      <c r="AH57" s="31">
        <v>12729.95</v>
      </c>
      <c r="AI57" s="31">
        <v>6115.55</v>
      </c>
      <c r="AJ57" s="31">
        <v>4985</v>
      </c>
      <c r="AK57" s="31">
        <v>27150.399999999998</v>
      </c>
      <c r="AL57" s="40">
        <f>SUM(AM57:AP57)</f>
        <v>53925.65</v>
      </c>
      <c r="AM57" s="31">
        <v>13159.1</v>
      </c>
      <c r="AN57" s="31">
        <v>5310.25</v>
      </c>
      <c r="AO57" s="31">
        <v>5025.95</v>
      </c>
      <c r="AP57" s="31">
        <v>30430.350000000002</v>
      </c>
      <c r="AQ57" s="40">
        <f>SUM(AR57:AU57)</f>
        <v>53597.7</v>
      </c>
      <c r="AR57" s="31">
        <v>11805.999999999998</v>
      </c>
      <c r="AS57" s="31">
        <v>5651.4</v>
      </c>
      <c r="AT57" s="31">
        <v>4769.3999999999996</v>
      </c>
      <c r="AU57" s="31">
        <v>31370.9</v>
      </c>
      <c r="AV57" s="40">
        <f>SUM(AW57:AZ57)</f>
        <v>49068.3</v>
      </c>
      <c r="AW57" s="31">
        <v>10063.85</v>
      </c>
      <c r="AX57" s="31">
        <v>5522.9</v>
      </c>
      <c r="AY57" s="31">
        <v>6796.3</v>
      </c>
      <c r="AZ57" s="31">
        <v>26685.25</v>
      </c>
      <c r="BA57" s="40">
        <f>SUM(BB57:BE57)</f>
        <v>50683.8</v>
      </c>
      <c r="BB57" s="31">
        <v>12586.55</v>
      </c>
      <c r="BC57" s="31">
        <v>4309.6499999999996</v>
      </c>
      <c r="BD57" s="31">
        <v>4851.45</v>
      </c>
      <c r="BE57" s="31">
        <v>28936.15</v>
      </c>
      <c r="BF57" s="40">
        <f>SUM(BG57:BJ57)</f>
        <v>55231.55</v>
      </c>
      <c r="BG57" s="31">
        <v>12831.25</v>
      </c>
      <c r="BH57" s="31">
        <v>5986.85</v>
      </c>
      <c r="BI57" s="31">
        <v>6393.8</v>
      </c>
      <c r="BJ57" s="31">
        <v>30019.65</v>
      </c>
      <c r="BK57" s="40">
        <f>SUM(BL57:BO57)</f>
        <v>51837</v>
      </c>
      <c r="BL57" s="31">
        <v>12658.1</v>
      </c>
      <c r="BM57" s="31">
        <v>4844</v>
      </c>
      <c r="BN57" s="31">
        <v>5366.45</v>
      </c>
      <c r="BO57" s="31">
        <v>28968.45</v>
      </c>
      <c r="BP57" s="40">
        <f>SUM(BQ57:BT57)</f>
        <v>52720.3</v>
      </c>
      <c r="BQ57" s="31">
        <v>12817.95</v>
      </c>
      <c r="BR57" s="31">
        <v>4515.3</v>
      </c>
      <c r="BS57" s="31">
        <v>5206.75</v>
      </c>
      <c r="BT57" s="31">
        <v>30180.3</v>
      </c>
      <c r="BU57" s="40">
        <f>SUM(BV57:BY57)</f>
        <v>55188.3</v>
      </c>
      <c r="BV57" s="31">
        <v>11509.35</v>
      </c>
      <c r="BW57" s="31">
        <v>5123.8</v>
      </c>
      <c r="BX57" s="31">
        <v>5694.4</v>
      </c>
      <c r="BY57" s="31">
        <v>32860.75</v>
      </c>
      <c r="BZ57" s="40">
        <v>62745.55</v>
      </c>
      <c r="CA57" s="31">
        <v>11105.6</v>
      </c>
      <c r="CB57" s="31">
        <v>4913.05</v>
      </c>
      <c r="CC57" s="31">
        <v>5807.1</v>
      </c>
      <c r="CD57" s="31">
        <v>40919.800000000003</v>
      </c>
      <c r="CE57" s="40">
        <v>63824.5</v>
      </c>
      <c r="CF57" s="31">
        <v>13444.85</v>
      </c>
      <c r="CG57" s="31">
        <v>4379.5</v>
      </c>
      <c r="CH57" s="31">
        <v>8502.75</v>
      </c>
      <c r="CI57" s="31">
        <v>37497.4</v>
      </c>
      <c r="CJ57" s="40">
        <v>63183.96</v>
      </c>
      <c r="CK57" s="35">
        <v>15765.25</v>
      </c>
      <c r="CL57" s="35">
        <v>4389.8</v>
      </c>
      <c r="CM57" s="35">
        <v>4858.6000000000004</v>
      </c>
      <c r="CN57" s="35">
        <v>38170.31</v>
      </c>
      <c r="CO57" s="41">
        <v>62468.97</v>
      </c>
      <c r="CP57" s="37">
        <v>15570.65</v>
      </c>
      <c r="CQ57" s="37">
        <v>7290.53</v>
      </c>
      <c r="CR57" s="37">
        <v>5084.08</v>
      </c>
      <c r="CS57" s="37">
        <v>34523.71</v>
      </c>
      <c r="CT57" s="41">
        <v>50689.23</v>
      </c>
      <c r="CU57" s="37">
        <v>10094.56</v>
      </c>
      <c r="CV57" s="37">
        <v>6027.14</v>
      </c>
      <c r="CW57" s="37">
        <v>6687.18</v>
      </c>
      <c r="CX57" s="37">
        <v>27880.35</v>
      </c>
      <c r="CY57" s="41">
        <v>41154.949999999997</v>
      </c>
      <c r="CZ57" s="38">
        <v>10080.51</v>
      </c>
      <c r="DA57" s="37">
        <v>4878.03</v>
      </c>
      <c r="DB57" s="37">
        <v>4621.8900000000003</v>
      </c>
      <c r="DC57" s="37">
        <v>21574.52</v>
      </c>
      <c r="DD57" s="41">
        <v>37736.26</v>
      </c>
      <c r="DE57" s="37">
        <v>8440.2000000000007</v>
      </c>
      <c r="DF57" s="37">
        <v>4211.67</v>
      </c>
      <c r="DG57" s="37">
        <v>4067.95</v>
      </c>
      <c r="DH57" s="37">
        <v>21016.44</v>
      </c>
      <c r="DI57" s="41">
        <v>36417.5</v>
      </c>
      <c r="DJ57" s="37">
        <v>8835.7900000000009</v>
      </c>
      <c r="DK57" s="37">
        <v>3949.96</v>
      </c>
      <c r="DL57" s="37">
        <v>3466.55</v>
      </c>
      <c r="DM57" s="37">
        <v>20165.2</v>
      </c>
      <c r="DN57" s="41">
        <v>36340.879999999997</v>
      </c>
      <c r="DO57" s="37">
        <v>8099.35</v>
      </c>
      <c r="DP57" s="37">
        <v>3068.26</v>
      </c>
      <c r="DQ57" s="37">
        <v>3600.13</v>
      </c>
      <c r="DR57" s="37">
        <v>21573.14</v>
      </c>
      <c r="DS57" s="41">
        <v>36683.21</v>
      </c>
      <c r="DT57" s="37">
        <v>7527.41</v>
      </c>
      <c r="DU57" s="37">
        <v>3370.81</v>
      </c>
      <c r="DV57" s="37">
        <v>4264.8900000000003</v>
      </c>
      <c r="DW57" s="37">
        <v>21520.1</v>
      </c>
      <c r="DX57" s="41">
        <v>11895.6</v>
      </c>
      <c r="DY57" s="37">
        <v>8140.11</v>
      </c>
      <c r="DZ57" s="37">
        <v>3755.49</v>
      </c>
      <c r="EA57" s="37">
        <v>0</v>
      </c>
      <c r="EB57" s="37">
        <v>0</v>
      </c>
      <c r="EC57" s="41">
        <v>0</v>
      </c>
      <c r="ED57" s="37">
        <v>0</v>
      </c>
      <c r="EE57" s="37">
        <v>0</v>
      </c>
      <c r="EF57" s="37">
        <v>0</v>
      </c>
      <c r="EG57" s="37">
        <v>0</v>
      </c>
      <c r="EH57" s="41"/>
      <c r="EI57" s="37"/>
      <c r="EJ57" s="37"/>
      <c r="EK57" s="37"/>
      <c r="EL57" s="37"/>
      <c r="EM57" s="41"/>
      <c r="EN57" s="37"/>
      <c r="EO57" s="37"/>
      <c r="EP57" s="37"/>
      <c r="EQ57" s="37"/>
      <c r="ER57" s="41"/>
      <c r="ES57" s="37"/>
      <c r="ET57" s="37"/>
      <c r="EU57" s="37"/>
      <c r="EV57" s="37"/>
      <c r="EW57" s="41"/>
      <c r="EX57" s="37"/>
      <c r="EY57" s="37"/>
      <c r="EZ57" s="37"/>
      <c r="FA57" s="37"/>
      <c r="FB57" s="41"/>
      <c r="FC57" s="37"/>
      <c r="FD57" s="37"/>
      <c r="FE57" s="37"/>
      <c r="FF57" s="37"/>
      <c r="FG57" s="41"/>
      <c r="FH57" s="37"/>
      <c r="FI57" s="37"/>
      <c r="FJ57" s="37"/>
      <c r="FK57" s="37"/>
      <c r="FL57" s="41"/>
      <c r="FM57" s="37"/>
      <c r="FN57" s="37"/>
      <c r="FO57" s="37"/>
      <c r="FP57" s="37"/>
      <c r="FQ57" s="41"/>
      <c r="FR57" s="37"/>
      <c r="FS57" s="37"/>
      <c r="FT57" s="37"/>
      <c r="FU57" s="37"/>
      <c r="FV57" s="41"/>
      <c r="FW57" s="37"/>
      <c r="FX57" s="37"/>
      <c r="FY57" s="37"/>
      <c r="FZ57" s="37"/>
      <c r="GA57" s="41"/>
      <c r="GB57" s="37"/>
      <c r="GC57" s="37"/>
      <c r="GD57" s="37"/>
      <c r="GE57" s="37"/>
      <c r="GF57" s="41"/>
      <c r="GG57" s="37"/>
      <c r="GH57" s="37"/>
      <c r="GI57" s="37"/>
      <c r="GJ57" s="37"/>
      <c r="GK57" s="41"/>
      <c r="GL57" s="37"/>
      <c r="GM57" s="37"/>
      <c r="GN57" s="37"/>
      <c r="GO57" s="37"/>
      <c r="GP57" s="41"/>
      <c r="GQ57" s="37"/>
      <c r="GR57" s="31"/>
      <c r="GS57" s="31"/>
      <c r="GT57" s="31"/>
      <c r="GU57" s="39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23"/>
      <c r="HI57" s="23"/>
      <c r="HJ57" s="23"/>
      <c r="HK57" s="23"/>
      <c r="HL57" s="23"/>
      <c r="HM57" s="23"/>
      <c r="HN57" s="23"/>
      <c r="HO57" s="23"/>
    </row>
    <row r="58" spans="1:223" ht="14.25" x14ac:dyDescent="0.2">
      <c r="A58" s="1" t="s">
        <v>182</v>
      </c>
      <c r="B58" s="99">
        <v>40909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57">
        <f>SUM(I58:L58)</f>
        <v>520.51</v>
      </c>
      <c r="I58" s="80">
        <v>0</v>
      </c>
      <c r="J58" s="64">
        <v>520.51</v>
      </c>
      <c r="K58" s="80">
        <v>0</v>
      </c>
      <c r="L58" s="80">
        <v>0</v>
      </c>
      <c r="M58" s="77">
        <f>SUM(N58:Q58)</f>
        <v>0</v>
      </c>
      <c r="N58" s="72"/>
      <c r="O58" s="31"/>
      <c r="P58" s="31"/>
      <c r="Q58" s="31"/>
      <c r="R58" s="40"/>
      <c r="S58" s="31"/>
      <c r="T58" s="31"/>
      <c r="U58" s="31"/>
      <c r="V58" s="31"/>
      <c r="W58" s="40"/>
      <c r="X58" s="31"/>
      <c r="Y58" s="31"/>
      <c r="Z58" s="31"/>
      <c r="AA58" s="31"/>
      <c r="AB58" s="40"/>
      <c r="AC58" s="31"/>
      <c r="AD58" s="31"/>
      <c r="AE58" s="31"/>
      <c r="AF58" s="31"/>
      <c r="AG58" s="40"/>
      <c r="AH58" s="31"/>
      <c r="AI58" s="31"/>
      <c r="AJ58" s="31"/>
      <c r="AK58" s="31"/>
      <c r="AL58" s="40"/>
      <c r="AM58" s="31"/>
      <c r="AN58" s="31"/>
      <c r="AO58" s="31"/>
      <c r="AP58" s="31"/>
      <c r="AQ58" s="40"/>
      <c r="AR58" s="31"/>
      <c r="AS58" s="31"/>
      <c r="AT58" s="31"/>
      <c r="AU58" s="31"/>
      <c r="AV58" s="40"/>
      <c r="AW58" s="31"/>
      <c r="AX58" s="31"/>
      <c r="AY58" s="31"/>
      <c r="AZ58" s="31"/>
      <c r="BA58" s="40"/>
      <c r="BB58" s="31"/>
      <c r="BC58" s="31"/>
      <c r="BD58" s="31"/>
      <c r="BE58" s="31"/>
      <c r="BF58" s="40"/>
      <c r="BG58" s="31"/>
      <c r="BH58" s="31"/>
      <c r="BI58" s="31"/>
      <c r="BJ58" s="31"/>
      <c r="BK58" s="40"/>
      <c r="BL58" s="31"/>
      <c r="BM58" s="31"/>
      <c r="BN58" s="31"/>
      <c r="BO58" s="31"/>
      <c r="BP58" s="40"/>
      <c r="BQ58" s="31"/>
      <c r="BR58" s="31"/>
      <c r="BS58" s="31"/>
      <c r="BT58" s="31"/>
      <c r="BU58" s="40"/>
      <c r="BV58" s="31"/>
      <c r="BW58" s="31"/>
      <c r="BX58" s="31"/>
      <c r="BY58" s="31"/>
      <c r="BZ58" s="40"/>
      <c r="CA58" s="31"/>
      <c r="CB58" s="31"/>
      <c r="CC58" s="31"/>
      <c r="CD58" s="31"/>
      <c r="CE58" s="40"/>
      <c r="CF58" s="31"/>
      <c r="CG58" s="31"/>
      <c r="CH58" s="31"/>
      <c r="CI58" s="31"/>
      <c r="CJ58" s="40"/>
      <c r="CK58" s="35"/>
      <c r="CL58" s="35"/>
      <c r="CM58" s="35"/>
      <c r="CN58" s="35"/>
      <c r="CO58" s="41"/>
      <c r="CP58" s="37"/>
      <c r="CQ58" s="37"/>
      <c r="CR58" s="37"/>
      <c r="CS58" s="37"/>
      <c r="CT58" s="41"/>
      <c r="CU58" s="37"/>
      <c r="CV58" s="37"/>
      <c r="CW58" s="37"/>
      <c r="CX58" s="37"/>
      <c r="CY58" s="41"/>
      <c r="CZ58" s="38"/>
      <c r="DA58" s="37"/>
      <c r="DB58" s="37"/>
      <c r="DC58" s="37"/>
      <c r="DD58" s="41"/>
      <c r="DE58" s="37"/>
      <c r="DF58" s="37"/>
      <c r="DG58" s="37"/>
      <c r="DH58" s="37"/>
      <c r="DI58" s="41"/>
      <c r="DJ58" s="37"/>
      <c r="DK58" s="37"/>
      <c r="DL58" s="37"/>
      <c r="DM58" s="37"/>
      <c r="DN58" s="41"/>
      <c r="DO58" s="37"/>
      <c r="DP58" s="37"/>
      <c r="DQ58" s="37"/>
      <c r="DR58" s="37"/>
      <c r="DS58" s="41"/>
      <c r="DT58" s="37"/>
      <c r="DU58" s="37"/>
      <c r="DV58" s="37"/>
      <c r="DW58" s="37"/>
      <c r="DX58" s="41"/>
      <c r="DY58" s="37"/>
      <c r="DZ58" s="37"/>
      <c r="EA58" s="37"/>
      <c r="EB58" s="37"/>
      <c r="EC58" s="41"/>
      <c r="ED58" s="37"/>
      <c r="EE58" s="37"/>
      <c r="EF58" s="37"/>
      <c r="EG58" s="37"/>
      <c r="EH58" s="41"/>
      <c r="EI58" s="37"/>
      <c r="EJ58" s="37"/>
      <c r="EK58" s="37"/>
      <c r="EL58" s="37"/>
      <c r="EM58" s="41"/>
      <c r="EN58" s="37"/>
      <c r="EO58" s="37"/>
      <c r="EP58" s="37"/>
      <c r="EQ58" s="37"/>
      <c r="ER58" s="41"/>
      <c r="ES58" s="37"/>
      <c r="ET58" s="37"/>
      <c r="EU58" s="37"/>
      <c r="EV58" s="37"/>
      <c r="EW58" s="41"/>
      <c r="EX58" s="37"/>
      <c r="EY58" s="37"/>
      <c r="EZ58" s="37"/>
      <c r="FA58" s="37"/>
      <c r="FB58" s="41"/>
      <c r="FC58" s="37"/>
      <c r="FD58" s="37"/>
      <c r="FE58" s="37"/>
      <c r="FF58" s="37"/>
      <c r="FG58" s="41"/>
      <c r="FH58" s="37"/>
      <c r="FI58" s="37"/>
      <c r="FJ58" s="37"/>
      <c r="FK58" s="37"/>
      <c r="FL58" s="41"/>
      <c r="FM58" s="37"/>
      <c r="FN58" s="37"/>
      <c r="FO58" s="37"/>
      <c r="FP58" s="37"/>
      <c r="FQ58" s="41"/>
      <c r="FR58" s="37"/>
      <c r="FS58" s="37"/>
      <c r="FT58" s="37"/>
      <c r="FU58" s="37"/>
      <c r="FV58" s="41"/>
      <c r="FW58" s="37"/>
      <c r="FX58" s="37"/>
      <c r="FY58" s="37"/>
      <c r="FZ58" s="37"/>
      <c r="GA58" s="41"/>
      <c r="GB58" s="37"/>
      <c r="GC58" s="37"/>
      <c r="GD58" s="37"/>
      <c r="GE58" s="37"/>
      <c r="GF58" s="41"/>
      <c r="GG58" s="37"/>
      <c r="GH58" s="37"/>
      <c r="GI58" s="37"/>
      <c r="GJ58" s="37"/>
      <c r="GK58" s="41"/>
      <c r="GL58" s="37"/>
      <c r="GM58" s="37"/>
      <c r="GN58" s="37"/>
      <c r="GO58" s="37"/>
      <c r="GP58" s="41"/>
      <c r="GQ58" s="37"/>
      <c r="GR58" s="31"/>
      <c r="GS58" s="31"/>
      <c r="GT58" s="31"/>
      <c r="GU58" s="39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23"/>
      <c r="HI58" s="23"/>
      <c r="HJ58" s="23"/>
      <c r="HK58" s="23"/>
      <c r="HL58" s="23"/>
      <c r="HM58" s="23"/>
      <c r="HN58" s="23"/>
      <c r="HO58" s="23"/>
    </row>
    <row r="59" spans="1:223" ht="15" x14ac:dyDescent="0.2">
      <c r="A59" s="1" t="s">
        <v>20</v>
      </c>
      <c r="B59" s="99">
        <v>28946</v>
      </c>
      <c r="C59" s="57">
        <f>SUM(D59:G59)</f>
        <v>2117505.7400000002</v>
      </c>
      <c r="D59" s="57">
        <v>443233.28000000003</v>
      </c>
      <c r="E59" s="57">
        <v>194054.14</v>
      </c>
      <c r="F59" s="64">
        <v>631492.81999999995</v>
      </c>
      <c r="G59" s="57">
        <v>848725.5</v>
      </c>
      <c r="H59" s="57">
        <f>SUM(I59:L59)</f>
        <v>2113273.4400000004</v>
      </c>
      <c r="I59" s="80">
        <v>588357.21</v>
      </c>
      <c r="J59" s="64">
        <v>404586.56</v>
      </c>
      <c r="K59" s="87">
        <v>449115.14</v>
      </c>
      <c r="L59" s="80">
        <v>671214.53</v>
      </c>
      <c r="M59" s="77">
        <f>SUM(N59:Q59)</f>
        <v>2286469.6900000004</v>
      </c>
      <c r="N59" s="72">
        <v>624924.16000000003</v>
      </c>
      <c r="O59" s="72">
        <v>434356.77</v>
      </c>
      <c r="P59" s="59">
        <v>511764.40000000008</v>
      </c>
      <c r="Q59" s="59">
        <v>715424.36</v>
      </c>
      <c r="R59" s="40">
        <f>SUM(S59:V59)</f>
        <v>2239762.8400000003</v>
      </c>
      <c r="S59" s="31">
        <v>615217.82000000018</v>
      </c>
      <c r="T59" s="57">
        <v>416225.11</v>
      </c>
      <c r="U59" s="57">
        <v>522177.53</v>
      </c>
      <c r="V59" s="59">
        <v>686142.38</v>
      </c>
      <c r="W59" s="40">
        <f>SUM(X59:AA59)</f>
        <v>2128042</v>
      </c>
      <c r="X59" s="59">
        <v>581982.38</v>
      </c>
      <c r="Y59" s="59">
        <v>418985.63</v>
      </c>
      <c r="Z59" s="57">
        <v>464723.7</v>
      </c>
      <c r="AA59" s="57">
        <v>662350.29</v>
      </c>
      <c r="AB59" s="40">
        <f>SUM(AC59:AF59)</f>
        <v>2078937.28</v>
      </c>
      <c r="AC59" s="31">
        <v>562398.34</v>
      </c>
      <c r="AD59" s="31">
        <v>399920.07999999996</v>
      </c>
      <c r="AE59" s="31">
        <v>473507.50999999995</v>
      </c>
      <c r="AF59" s="31">
        <v>643111.35000000009</v>
      </c>
      <c r="AG59" s="40">
        <f>SUM(AH59:AK59)</f>
        <v>2006513.6700000004</v>
      </c>
      <c r="AH59" s="31">
        <v>544614.42000000004</v>
      </c>
      <c r="AI59" s="31">
        <v>383975.76</v>
      </c>
      <c r="AJ59" s="31">
        <v>464711.31000000011</v>
      </c>
      <c r="AK59" s="31">
        <v>613212.18000000005</v>
      </c>
      <c r="AL59" s="40">
        <f>SUM(AM59:AP59)</f>
        <v>1953762.9999999998</v>
      </c>
      <c r="AM59" s="31">
        <v>514478.23</v>
      </c>
      <c r="AN59" s="31">
        <v>377633.27</v>
      </c>
      <c r="AO59" s="31">
        <v>454030.14999999991</v>
      </c>
      <c r="AP59" s="31">
        <v>607621.34999999986</v>
      </c>
      <c r="AQ59" s="40">
        <f>SUM(AR59:AU59)</f>
        <v>1896796.1599999999</v>
      </c>
      <c r="AR59" s="31">
        <v>501029.41</v>
      </c>
      <c r="AS59" s="31">
        <v>370236.72</v>
      </c>
      <c r="AT59" s="31">
        <v>440800.99</v>
      </c>
      <c r="AU59" s="31">
        <v>584729.04</v>
      </c>
      <c r="AV59" s="40">
        <f>SUM(AW59:AZ59)</f>
        <v>1826808.48</v>
      </c>
      <c r="AW59" s="31">
        <v>493880.87</v>
      </c>
      <c r="AX59" s="31">
        <v>359852.5</v>
      </c>
      <c r="AY59" s="31">
        <v>404970.72</v>
      </c>
      <c r="AZ59" s="31">
        <v>568104.39</v>
      </c>
      <c r="BA59" s="40">
        <f>SUM(BB59:BE59)</f>
        <v>1678806.85</v>
      </c>
      <c r="BB59" s="31">
        <v>421221.85</v>
      </c>
      <c r="BC59" s="31">
        <v>347241.16</v>
      </c>
      <c r="BD59" s="31">
        <v>379651.02</v>
      </c>
      <c r="BE59" s="31">
        <v>530692.81999999995</v>
      </c>
      <c r="BF59" s="40">
        <f>SUM(BG59:BJ59)</f>
        <v>1611952.79</v>
      </c>
      <c r="BG59" s="31">
        <v>410898.53</v>
      </c>
      <c r="BH59" s="31">
        <v>307708.45</v>
      </c>
      <c r="BI59" s="31">
        <v>374557.05</v>
      </c>
      <c r="BJ59" s="31">
        <v>518788.76</v>
      </c>
      <c r="BK59" s="40">
        <f>SUM(BL59:BO59)</f>
        <v>1622454.6099999999</v>
      </c>
      <c r="BL59" s="31">
        <v>404245.24</v>
      </c>
      <c r="BM59" s="31">
        <v>324596.37</v>
      </c>
      <c r="BN59" s="31">
        <v>389679.15</v>
      </c>
      <c r="BO59" s="31">
        <v>503933.85</v>
      </c>
      <c r="BP59" s="40">
        <f>SUM(BQ59:BT59)</f>
        <v>1569743.35</v>
      </c>
      <c r="BQ59" s="31">
        <v>400794.24</v>
      </c>
      <c r="BR59" s="31">
        <v>322341.46000000002</v>
      </c>
      <c r="BS59" s="31">
        <v>375837.07</v>
      </c>
      <c r="BT59" s="31">
        <v>470770.58</v>
      </c>
      <c r="BU59" s="40">
        <f>SUM(BV59:BY59)</f>
        <v>1527337.49</v>
      </c>
      <c r="BV59" s="31">
        <v>392596.75</v>
      </c>
      <c r="BW59" s="31">
        <v>330508.36</v>
      </c>
      <c r="BX59" s="31">
        <v>341116.79</v>
      </c>
      <c r="BY59" s="31">
        <v>463115.59</v>
      </c>
      <c r="BZ59" s="40">
        <v>1372939.12</v>
      </c>
      <c r="CA59" s="31">
        <v>335101.13</v>
      </c>
      <c r="CB59" s="31">
        <v>278282.06</v>
      </c>
      <c r="CC59" s="31">
        <v>314319.11</v>
      </c>
      <c r="CD59" s="31">
        <v>445236.82</v>
      </c>
      <c r="CE59" s="40">
        <v>1329456.17</v>
      </c>
      <c r="CF59" s="31">
        <v>345821.98</v>
      </c>
      <c r="CG59" s="31">
        <v>283654.90999999997</v>
      </c>
      <c r="CH59" s="31">
        <v>285058.96999999997</v>
      </c>
      <c r="CI59" s="31">
        <v>414920.31</v>
      </c>
      <c r="CJ59" s="40">
        <v>1058656.25</v>
      </c>
      <c r="CK59" s="35">
        <v>330479.45</v>
      </c>
      <c r="CL59" s="35">
        <v>214514.44</v>
      </c>
      <c r="CM59" s="35">
        <v>219495.08</v>
      </c>
      <c r="CN59" s="35">
        <v>294167.28000000003</v>
      </c>
      <c r="CO59" s="41">
        <v>963984.75</v>
      </c>
      <c r="CP59" s="37">
        <v>235817.29</v>
      </c>
      <c r="CQ59" s="37">
        <v>184367.41</v>
      </c>
      <c r="CR59" s="37">
        <v>243187.89</v>
      </c>
      <c r="CS59" s="37">
        <v>300612.15999999997</v>
      </c>
      <c r="CT59" s="41">
        <v>981071.03</v>
      </c>
      <c r="CU59" s="37">
        <v>229509.85</v>
      </c>
      <c r="CV59" s="37">
        <v>180414.41</v>
      </c>
      <c r="CW59" s="37">
        <v>240976.1</v>
      </c>
      <c r="CX59" s="37">
        <v>330170.67</v>
      </c>
      <c r="CY59" s="41">
        <v>993074.56</v>
      </c>
      <c r="CZ59" s="38">
        <v>243041.7</v>
      </c>
      <c r="DA59" s="37">
        <v>196794.45</v>
      </c>
      <c r="DB59" s="37">
        <v>225742.37</v>
      </c>
      <c r="DC59" s="37">
        <v>327496.03999999998</v>
      </c>
      <c r="DD59" s="41">
        <v>983394.83</v>
      </c>
      <c r="DE59" s="37">
        <v>234591.15</v>
      </c>
      <c r="DF59" s="37">
        <v>189625.47</v>
      </c>
      <c r="DG59" s="37">
        <v>222267.4</v>
      </c>
      <c r="DH59" s="37">
        <v>336910.81</v>
      </c>
      <c r="DI59" s="41">
        <v>859089.61</v>
      </c>
      <c r="DJ59" s="37">
        <v>215670.95</v>
      </c>
      <c r="DK59" s="37">
        <v>170373.58</v>
      </c>
      <c r="DL59" s="37">
        <v>203001.33</v>
      </c>
      <c r="DM59" s="37">
        <v>270043.75</v>
      </c>
      <c r="DN59" s="41">
        <v>836384.24</v>
      </c>
      <c r="DO59" s="37">
        <v>213844.51</v>
      </c>
      <c r="DP59" s="37">
        <v>155144.67000000001</v>
      </c>
      <c r="DQ59" s="37">
        <v>194501.12</v>
      </c>
      <c r="DR59" s="37">
        <v>272893.94</v>
      </c>
      <c r="DS59" s="41">
        <v>789981.9</v>
      </c>
      <c r="DT59" s="37">
        <v>161680.38</v>
      </c>
      <c r="DU59" s="37">
        <v>160632.59</v>
      </c>
      <c r="DV59" s="37">
        <v>192899.03</v>
      </c>
      <c r="DW59" s="37">
        <v>274769.90000000002</v>
      </c>
      <c r="DX59" s="41">
        <v>843817.25</v>
      </c>
      <c r="DY59" s="37">
        <v>201552.54</v>
      </c>
      <c r="DZ59" s="37">
        <v>144059.46</v>
      </c>
      <c r="EA59" s="37">
        <v>198125.42</v>
      </c>
      <c r="EB59" s="37">
        <v>300079.83</v>
      </c>
      <c r="EC59" s="41">
        <v>762093.42</v>
      </c>
      <c r="ED59" s="37">
        <v>200107.85</v>
      </c>
      <c r="EE59" s="37">
        <v>149991.07999999999</v>
      </c>
      <c r="EF59" s="37">
        <v>172235.14</v>
      </c>
      <c r="EG59" s="37">
        <v>239759.35</v>
      </c>
      <c r="EH59" s="41">
        <v>846564.8</v>
      </c>
      <c r="EI59" s="37">
        <v>205658.93</v>
      </c>
      <c r="EJ59" s="37">
        <v>150896.79</v>
      </c>
      <c r="EK59" s="37">
        <v>186538.42</v>
      </c>
      <c r="EL59" s="37">
        <v>303470.65999999997</v>
      </c>
      <c r="EM59" s="41">
        <v>687844.61</v>
      </c>
      <c r="EN59" s="37">
        <v>229630.07999999999</v>
      </c>
      <c r="EO59" s="37">
        <v>127772.3</v>
      </c>
      <c r="EP59" s="37">
        <v>108436.55</v>
      </c>
      <c r="EQ59" s="37">
        <v>222005.68</v>
      </c>
      <c r="ER59" s="41">
        <v>518734.1</v>
      </c>
      <c r="ES59" s="37">
        <v>165428.68</v>
      </c>
      <c r="ET59" s="37">
        <v>76402.02</v>
      </c>
      <c r="EU59" s="37">
        <v>104725.77</v>
      </c>
      <c r="EV59" s="37">
        <v>172177.63</v>
      </c>
      <c r="EW59" s="41">
        <v>459515.13</v>
      </c>
      <c r="EX59" s="37">
        <v>105764.96</v>
      </c>
      <c r="EY59" s="37">
        <v>79489.63</v>
      </c>
      <c r="EZ59" s="37">
        <v>97991.75</v>
      </c>
      <c r="FA59" s="37">
        <v>176268.79</v>
      </c>
      <c r="FB59" s="41">
        <v>413905.75</v>
      </c>
      <c r="FC59" s="37">
        <v>93413.759999999995</v>
      </c>
      <c r="FD59" s="37">
        <v>71422.490000000005</v>
      </c>
      <c r="FE59" s="37">
        <v>91943.8</v>
      </c>
      <c r="FF59" s="37">
        <v>157125.70000000001</v>
      </c>
      <c r="FG59" s="41">
        <v>416909.12</v>
      </c>
      <c r="FH59" s="37">
        <v>114710.71</v>
      </c>
      <c r="FI59" s="37">
        <v>65122.22</v>
      </c>
      <c r="FJ59" s="37">
        <v>87429.69</v>
      </c>
      <c r="FK59" s="37">
        <v>149646.5</v>
      </c>
      <c r="FL59" s="41">
        <v>389231.45</v>
      </c>
      <c r="FM59" s="37">
        <v>106378.31</v>
      </c>
      <c r="FN59" s="37">
        <v>69847.14</v>
      </c>
      <c r="FO59" s="37">
        <v>78539.23</v>
      </c>
      <c r="FP59" s="37">
        <v>134466.76999999999</v>
      </c>
      <c r="FQ59" s="41">
        <v>351764.56</v>
      </c>
      <c r="FR59" s="37">
        <v>94252.86</v>
      </c>
      <c r="FS59" s="37">
        <v>61608.28</v>
      </c>
      <c r="FT59" s="37">
        <v>76732.95</v>
      </c>
      <c r="FU59" s="37">
        <v>119170.47</v>
      </c>
      <c r="FV59" s="41">
        <v>303472.32</v>
      </c>
      <c r="FW59" s="37">
        <v>77589.38</v>
      </c>
      <c r="FX59" s="37">
        <v>56745.61</v>
      </c>
      <c r="FY59" s="37">
        <v>65303.88</v>
      </c>
      <c r="FZ59" s="37">
        <v>103833.45</v>
      </c>
      <c r="GA59" s="41">
        <v>263569.55</v>
      </c>
      <c r="GB59" s="37">
        <v>57161.14</v>
      </c>
      <c r="GC59" s="37">
        <v>57064.09</v>
      </c>
      <c r="GD59" s="37">
        <v>61488.11</v>
      </c>
      <c r="GE59" s="37">
        <v>87856.21</v>
      </c>
      <c r="GF59" s="41">
        <v>241244.24</v>
      </c>
      <c r="GG59" s="37">
        <v>61716.49</v>
      </c>
      <c r="GH59" s="37">
        <v>57183.09</v>
      </c>
      <c r="GI59" s="37">
        <v>50813.81</v>
      </c>
      <c r="GJ59" s="37">
        <v>71530.850000000006</v>
      </c>
      <c r="GK59" s="41">
        <v>231981.95</v>
      </c>
      <c r="GL59" s="37">
        <v>55428.62</v>
      </c>
      <c r="GM59" s="37">
        <v>50217.57</v>
      </c>
      <c r="GN59" s="37">
        <v>53148.51</v>
      </c>
      <c r="GO59" s="37">
        <v>73187.25</v>
      </c>
      <c r="GP59" s="41">
        <v>70969.47</v>
      </c>
      <c r="GQ59" s="37">
        <v>70969.47</v>
      </c>
      <c r="GR59" s="31"/>
      <c r="GS59" s="31"/>
      <c r="GT59" s="31"/>
      <c r="GU59" s="39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23"/>
      <c r="HI59" s="23"/>
      <c r="HJ59" s="23"/>
      <c r="HK59" s="23"/>
      <c r="HL59" s="23"/>
      <c r="HM59" s="23"/>
      <c r="HN59" s="23"/>
      <c r="HO59" s="23"/>
    </row>
    <row r="60" spans="1:223" ht="15" x14ac:dyDescent="0.2">
      <c r="A60" s="1" t="s">
        <v>19</v>
      </c>
      <c r="B60" s="99">
        <v>33970</v>
      </c>
      <c r="C60" s="57">
        <f>SUM(D60:G60)</f>
        <v>80004.049999999988</v>
      </c>
      <c r="D60" s="57">
        <v>20756.68</v>
      </c>
      <c r="E60" s="57">
        <v>3486.98</v>
      </c>
      <c r="F60" s="64">
        <v>22067.29</v>
      </c>
      <c r="G60" s="57">
        <v>33693.1</v>
      </c>
      <c r="H60" s="57">
        <f>SUM(I60:L60)</f>
        <v>89956.51</v>
      </c>
      <c r="I60" s="80">
        <v>24036.25</v>
      </c>
      <c r="J60" s="64">
        <v>13326.53</v>
      </c>
      <c r="K60" s="87">
        <v>20588.89</v>
      </c>
      <c r="L60" s="80">
        <v>32004.84</v>
      </c>
      <c r="M60" s="77">
        <f>SUM(N60:Q60)</f>
        <v>95271.19</v>
      </c>
      <c r="N60" s="72">
        <v>23787.33</v>
      </c>
      <c r="O60" s="72">
        <v>14036.33</v>
      </c>
      <c r="P60" s="59">
        <v>22539.439999999999</v>
      </c>
      <c r="Q60" s="59">
        <v>34908.089999999997</v>
      </c>
      <c r="R60" s="40">
        <f>SUM(S60:V60)</f>
        <v>90205.85</v>
      </c>
      <c r="S60" s="31">
        <v>25679.85</v>
      </c>
      <c r="T60" s="57">
        <v>11705.05</v>
      </c>
      <c r="U60" s="57">
        <v>21259.63</v>
      </c>
      <c r="V60" s="59">
        <v>31561.32</v>
      </c>
      <c r="W60" s="40">
        <f>SUM(X60:AA60)</f>
        <v>90904.31</v>
      </c>
      <c r="X60" s="59">
        <v>25525.5</v>
      </c>
      <c r="Y60" s="59">
        <v>12749.03</v>
      </c>
      <c r="Z60" s="57">
        <v>21651.420000000002</v>
      </c>
      <c r="AA60" s="57">
        <v>30978.36</v>
      </c>
      <c r="AB60" s="40">
        <f>SUM(AC60:AF60)</f>
        <v>92192.73000000001</v>
      </c>
      <c r="AC60" s="31">
        <v>22541.54</v>
      </c>
      <c r="AD60" s="31">
        <v>16059.47</v>
      </c>
      <c r="AE60" s="31">
        <v>22287.370000000003</v>
      </c>
      <c r="AF60" s="31">
        <v>31304.35</v>
      </c>
      <c r="AG60" s="40">
        <f>SUM(AH60:AK60)</f>
        <v>82252.100000000006</v>
      </c>
      <c r="AH60" s="31">
        <v>23342.2</v>
      </c>
      <c r="AI60" s="31">
        <v>11778.34</v>
      </c>
      <c r="AJ60" s="31">
        <v>19542.95</v>
      </c>
      <c r="AK60" s="31">
        <v>27588.61</v>
      </c>
      <c r="AL60" s="40">
        <f>SUM(AM60:AP60)</f>
        <v>81953.899999999994</v>
      </c>
      <c r="AM60" s="31">
        <v>21999.39</v>
      </c>
      <c r="AN60" s="31">
        <v>12165.93</v>
      </c>
      <c r="AO60" s="31">
        <v>20393.379999999997</v>
      </c>
      <c r="AP60" s="31">
        <v>27395.200000000001</v>
      </c>
      <c r="AQ60" s="40">
        <f>SUM(AR60:AU60)</f>
        <v>88541.67</v>
      </c>
      <c r="AR60" s="31">
        <v>21223.09</v>
      </c>
      <c r="AS60" s="31">
        <v>15959.72</v>
      </c>
      <c r="AT60" s="31">
        <v>22211.84</v>
      </c>
      <c r="AU60" s="31">
        <v>29147.02</v>
      </c>
      <c r="AV60" s="40">
        <f>SUM(AW60:AZ60)</f>
        <v>75521.739999999991</v>
      </c>
      <c r="AW60" s="31">
        <v>19645.009999999998</v>
      </c>
      <c r="AX60" s="31">
        <v>10435.459999999999</v>
      </c>
      <c r="AY60" s="31">
        <v>17978.8</v>
      </c>
      <c r="AZ60" s="31">
        <v>27462.47</v>
      </c>
      <c r="BA60" s="40">
        <f>SUM(BB60:BE60)</f>
        <v>71388.099999999991</v>
      </c>
      <c r="BB60" s="31">
        <v>19029.849999999999</v>
      </c>
      <c r="BC60" s="31">
        <v>10459.89</v>
      </c>
      <c r="BD60" s="31">
        <v>15831.13</v>
      </c>
      <c r="BE60" s="31">
        <v>26067.23</v>
      </c>
      <c r="BF60" s="40">
        <f>SUM(BG60:BJ60)</f>
        <v>76430.899999999994</v>
      </c>
      <c r="BG60" s="31">
        <v>19498.080000000002</v>
      </c>
      <c r="BH60" s="31">
        <v>10984.26</v>
      </c>
      <c r="BI60" s="31">
        <v>16833.53</v>
      </c>
      <c r="BJ60" s="31">
        <v>29115.03</v>
      </c>
      <c r="BK60" s="40">
        <f>SUM(BL60:BO60)</f>
        <v>89476.94</v>
      </c>
      <c r="BL60" s="31">
        <v>24523.94</v>
      </c>
      <c r="BM60" s="31">
        <v>14699.72</v>
      </c>
      <c r="BN60" s="31">
        <v>20563.13</v>
      </c>
      <c r="BO60" s="31">
        <v>29690.15</v>
      </c>
      <c r="BP60" s="40">
        <f>SUM(BQ60:BT60)</f>
        <v>85347.569999999992</v>
      </c>
      <c r="BQ60" s="31">
        <v>23986.69</v>
      </c>
      <c r="BR60" s="31">
        <v>11532.22</v>
      </c>
      <c r="BS60" s="31">
        <v>17624.53</v>
      </c>
      <c r="BT60" s="31">
        <v>32204.13</v>
      </c>
      <c r="BU60" s="40">
        <f>SUM(BV60:BY60)</f>
        <v>62988.450000000004</v>
      </c>
      <c r="BV60" s="31">
        <v>11276.23</v>
      </c>
      <c r="BW60" s="31">
        <v>9439.36</v>
      </c>
      <c r="BX60" s="31">
        <v>15669.43</v>
      </c>
      <c r="BY60" s="31">
        <v>26603.43</v>
      </c>
      <c r="BZ60" s="40">
        <v>71049.02</v>
      </c>
      <c r="CA60" s="31">
        <v>19274.080000000002</v>
      </c>
      <c r="CB60" s="31">
        <v>9708.2999999999993</v>
      </c>
      <c r="CC60" s="31">
        <v>16430.400000000001</v>
      </c>
      <c r="CD60" s="31">
        <v>25636.240000000002</v>
      </c>
      <c r="CE60" s="40">
        <v>67162.06</v>
      </c>
      <c r="CF60" s="31">
        <v>23051.21</v>
      </c>
      <c r="CG60" s="31">
        <v>8685.6</v>
      </c>
      <c r="CH60" s="31">
        <v>14165.13</v>
      </c>
      <c r="CI60" s="31">
        <v>21260.12</v>
      </c>
      <c r="CJ60" s="40">
        <v>69030.42</v>
      </c>
      <c r="CK60" s="35">
        <v>15168.37</v>
      </c>
      <c r="CL60" s="35">
        <v>8908.76</v>
      </c>
      <c r="CM60" s="35">
        <v>13069.58</v>
      </c>
      <c r="CN60" s="35">
        <v>31883.71</v>
      </c>
      <c r="CO60" s="41">
        <v>48457.04</v>
      </c>
      <c r="CP60" s="37">
        <v>6567.56</v>
      </c>
      <c r="CQ60" s="37">
        <v>7851.06</v>
      </c>
      <c r="CR60" s="37">
        <v>12156.75</v>
      </c>
      <c r="CS60" s="37">
        <v>21881.67</v>
      </c>
      <c r="CT60" s="41">
        <v>53147.44</v>
      </c>
      <c r="CU60" s="37">
        <v>14172.89</v>
      </c>
      <c r="CV60" s="37">
        <v>7074.45</v>
      </c>
      <c r="CW60" s="37">
        <v>9234.5</v>
      </c>
      <c r="CX60" s="37">
        <v>22665.599999999999</v>
      </c>
      <c r="CY60" s="41">
        <v>44730.45</v>
      </c>
      <c r="CZ60" s="38">
        <v>13033.3</v>
      </c>
      <c r="DA60" s="37">
        <v>7744.61</v>
      </c>
      <c r="DB60" s="37">
        <v>9767.65</v>
      </c>
      <c r="DC60" s="37">
        <v>14184.89</v>
      </c>
      <c r="DD60" s="41">
        <v>35977.08</v>
      </c>
      <c r="DE60" s="37">
        <v>9709.4</v>
      </c>
      <c r="DF60" s="37">
        <v>5060.3599999999997</v>
      </c>
      <c r="DG60" s="37">
        <v>8519.69</v>
      </c>
      <c r="DH60" s="37">
        <v>12687.63</v>
      </c>
      <c r="DI60" s="41">
        <v>32562.14</v>
      </c>
      <c r="DJ60" s="37">
        <v>8044.27</v>
      </c>
      <c r="DK60" s="37">
        <v>4644.22</v>
      </c>
      <c r="DL60" s="37">
        <v>7413.32</v>
      </c>
      <c r="DM60" s="37">
        <v>12460.33</v>
      </c>
      <c r="DN60" s="41">
        <v>31119.46</v>
      </c>
      <c r="DO60" s="37">
        <v>8048.54</v>
      </c>
      <c r="DP60" s="37">
        <v>4247.1000000000004</v>
      </c>
      <c r="DQ60" s="37">
        <v>7407.34</v>
      </c>
      <c r="DR60" s="37">
        <v>11416.48</v>
      </c>
      <c r="DS60" s="41">
        <v>29311.14</v>
      </c>
      <c r="DT60" s="37">
        <v>7457.38</v>
      </c>
      <c r="DU60" s="37">
        <v>3683.43</v>
      </c>
      <c r="DV60" s="37">
        <v>6832.8</v>
      </c>
      <c r="DW60" s="37">
        <v>11337.53</v>
      </c>
      <c r="DX60" s="41">
        <v>28783.94</v>
      </c>
      <c r="DY60" s="37">
        <v>7642.25</v>
      </c>
      <c r="DZ60" s="37">
        <v>3676.31</v>
      </c>
      <c r="EA60" s="37">
        <v>6484.83</v>
      </c>
      <c r="EB60" s="37">
        <v>10980.55</v>
      </c>
      <c r="EC60" s="41">
        <v>26399.3</v>
      </c>
      <c r="ED60" s="37">
        <v>7020.4</v>
      </c>
      <c r="EE60" s="37">
        <v>4171.37</v>
      </c>
      <c r="EF60" s="37">
        <v>5766.78</v>
      </c>
      <c r="EG60" s="37">
        <v>9440.75</v>
      </c>
      <c r="EH60" s="41">
        <v>11125.97</v>
      </c>
      <c r="EI60" s="37">
        <v>7035.94</v>
      </c>
      <c r="EJ60" s="37">
        <v>4090.03</v>
      </c>
      <c r="EK60" s="37">
        <v>0</v>
      </c>
      <c r="EL60" s="37">
        <v>0</v>
      </c>
      <c r="EM60" s="41">
        <v>0</v>
      </c>
      <c r="EN60" s="37">
        <v>0</v>
      </c>
      <c r="EO60" s="37">
        <v>0</v>
      </c>
      <c r="EP60" s="37">
        <v>0</v>
      </c>
      <c r="EQ60" s="37">
        <v>0</v>
      </c>
      <c r="ER60" s="41"/>
      <c r="ES60" s="37"/>
      <c r="ET60" s="37"/>
      <c r="EU60" s="37"/>
      <c r="EV60" s="37"/>
      <c r="EW60" s="41"/>
      <c r="EX60" s="37"/>
      <c r="EY60" s="37"/>
      <c r="EZ60" s="37"/>
      <c r="FA60" s="37"/>
      <c r="FB60" s="41"/>
      <c r="FC60" s="37"/>
      <c r="FD60" s="37"/>
      <c r="FE60" s="37"/>
      <c r="FF60" s="37"/>
      <c r="FG60" s="41"/>
      <c r="FH60" s="37"/>
      <c r="FI60" s="37"/>
      <c r="FJ60" s="37"/>
      <c r="FK60" s="37"/>
      <c r="FL60" s="41"/>
      <c r="FM60" s="37"/>
      <c r="FN60" s="37"/>
      <c r="FO60" s="37"/>
      <c r="FP60" s="37"/>
      <c r="FQ60" s="41"/>
      <c r="FR60" s="37"/>
      <c r="FS60" s="37"/>
      <c r="FT60" s="37"/>
      <c r="FU60" s="37"/>
      <c r="FV60" s="41"/>
      <c r="FW60" s="37"/>
      <c r="FX60" s="37"/>
      <c r="FY60" s="37"/>
      <c r="FZ60" s="37"/>
      <c r="GA60" s="41"/>
      <c r="GB60" s="37"/>
      <c r="GC60" s="37"/>
      <c r="GD60" s="37"/>
      <c r="GE60" s="37"/>
      <c r="GF60" s="41"/>
      <c r="GG60" s="37"/>
      <c r="GH60" s="37"/>
      <c r="GI60" s="37"/>
      <c r="GJ60" s="37"/>
      <c r="GK60" s="41"/>
      <c r="GL60" s="37"/>
      <c r="GM60" s="37"/>
      <c r="GN60" s="37"/>
      <c r="GO60" s="37"/>
      <c r="GP60" s="41"/>
      <c r="GQ60" s="37"/>
      <c r="GR60" s="31"/>
      <c r="GS60" s="31"/>
      <c r="GT60" s="31"/>
      <c r="GU60" s="39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23"/>
      <c r="HI60" s="23"/>
      <c r="HJ60" s="23"/>
      <c r="HK60" s="23"/>
      <c r="HL60" s="23"/>
      <c r="HM60" s="23"/>
      <c r="HN60" s="23"/>
      <c r="HO60" s="23"/>
    </row>
    <row r="61" spans="1:223" ht="15" x14ac:dyDescent="0.2">
      <c r="A61" s="1" t="s">
        <v>184</v>
      </c>
      <c r="B61" s="99">
        <v>40909</v>
      </c>
      <c r="C61" s="57">
        <f>SUM(D61:G61)</f>
        <v>6359.57</v>
      </c>
      <c r="D61" s="57">
        <v>1303.26</v>
      </c>
      <c r="E61" s="57">
        <v>1138.4100000000001</v>
      </c>
      <c r="F61" s="64">
        <v>1484.49</v>
      </c>
      <c r="G61" s="57">
        <v>2433.41</v>
      </c>
      <c r="H61" s="57">
        <f>SUM(I61:L61)</f>
        <v>8381.9399999999987</v>
      </c>
      <c r="I61" s="80">
        <v>2492.91</v>
      </c>
      <c r="J61" s="64">
        <v>1383.83</v>
      </c>
      <c r="K61" s="87">
        <v>1775.06</v>
      </c>
      <c r="L61" s="80">
        <v>2730.14</v>
      </c>
      <c r="M61" s="77">
        <f>SUM(N61:Q61)</f>
        <v>8081.5499999999993</v>
      </c>
      <c r="N61" s="72">
        <v>2558.36</v>
      </c>
      <c r="O61" s="72">
        <v>2061.62</v>
      </c>
      <c r="P61" s="59">
        <v>1952.65</v>
      </c>
      <c r="Q61" s="59">
        <v>1508.92</v>
      </c>
      <c r="R61" s="40">
        <f>SUM(S61:V61)</f>
        <v>4832.87</v>
      </c>
      <c r="S61" s="31">
        <v>796.18</v>
      </c>
      <c r="T61" s="57">
        <v>524.86</v>
      </c>
      <c r="U61" s="57">
        <v>1522.71</v>
      </c>
      <c r="V61" s="59">
        <v>1989.12</v>
      </c>
      <c r="W61" s="40">
        <f>SUM(X61:AA61)</f>
        <v>7228.48</v>
      </c>
      <c r="X61" s="59">
        <v>1997.45</v>
      </c>
      <c r="Y61" s="59">
        <v>1394.26</v>
      </c>
      <c r="Z61" s="57">
        <v>1428.84</v>
      </c>
      <c r="AA61" s="57">
        <v>2407.9299999999998</v>
      </c>
      <c r="AB61" s="40">
        <f>SUM(AC61:AF61)</f>
        <v>7029.33</v>
      </c>
      <c r="AC61" s="31">
        <v>1576.61</v>
      </c>
      <c r="AD61" s="31">
        <v>1193.5</v>
      </c>
      <c r="AE61" s="31">
        <v>1867.39</v>
      </c>
      <c r="AF61" s="31">
        <v>2391.83</v>
      </c>
      <c r="AG61" s="40">
        <f>SUM(AH61:AK61)</f>
        <v>6991.88</v>
      </c>
      <c r="AH61" s="31">
        <v>1279.25</v>
      </c>
      <c r="AI61" s="31">
        <v>930.58</v>
      </c>
      <c r="AJ61" s="31">
        <v>1383.69</v>
      </c>
      <c r="AK61" s="31">
        <v>3398.36</v>
      </c>
      <c r="AL61" s="40">
        <f>SUM(AM61:AP61)</f>
        <v>7484.33</v>
      </c>
      <c r="AM61" s="31">
        <v>2091.46</v>
      </c>
      <c r="AN61" s="31">
        <v>1146.25</v>
      </c>
      <c r="AO61" s="31">
        <v>1924.65</v>
      </c>
      <c r="AP61" s="31">
        <v>2321.9699999999998</v>
      </c>
      <c r="AQ61" s="40">
        <f>SUM(AR61:AU61)</f>
        <v>2739.94</v>
      </c>
      <c r="AR61" s="31">
        <v>1870.54</v>
      </c>
      <c r="AS61" s="31">
        <v>869.4</v>
      </c>
      <c r="AT61" s="31">
        <v>0</v>
      </c>
      <c r="AU61" s="31">
        <v>0</v>
      </c>
      <c r="AV61" s="40"/>
      <c r="AW61" s="31"/>
      <c r="AX61" s="31"/>
      <c r="AY61" s="31"/>
      <c r="AZ61" s="31"/>
      <c r="BA61" s="40"/>
      <c r="BB61" s="31"/>
      <c r="BC61" s="31"/>
      <c r="BD61" s="31"/>
      <c r="BE61" s="31"/>
      <c r="BF61" s="40"/>
      <c r="BG61" s="31"/>
      <c r="BH61" s="31"/>
      <c r="BI61" s="31"/>
      <c r="BJ61" s="31"/>
      <c r="BK61" s="40"/>
      <c r="BL61" s="31"/>
      <c r="BM61" s="31"/>
      <c r="BN61" s="31"/>
      <c r="BO61" s="31"/>
      <c r="BP61" s="40"/>
      <c r="BQ61" s="31"/>
      <c r="BR61" s="31"/>
      <c r="BS61" s="31"/>
      <c r="BT61" s="31"/>
      <c r="BU61" s="40"/>
      <c r="BV61" s="31"/>
      <c r="BW61" s="31"/>
      <c r="BX61" s="31"/>
      <c r="BY61" s="31"/>
      <c r="BZ61" s="40"/>
      <c r="CA61" s="31"/>
      <c r="CB61" s="31"/>
      <c r="CC61" s="31"/>
      <c r="CD61" s="31"/>
      <c r="CE61" s="40"/>
      <c r="CF61" s="31"/>
      <c r="CG61" s="31"/>
      <c r="CH61" s="31"/>
      <c r="CI61" s="31"/>
      <c r="CJ61" s="40"/>
      <c r="CK61" s="35"/>
      <c r="CL61" s="35"/>
      <c r="CM61" s="35"/>
      <c r="CN61" s="35"/>
      <c r="CO61" s="41"/>
      <c r="CP61" s="37"/>
      <c r="CQ61" s="37"/>
      <c r="CR61" s="37"/>
      <c r="CS61" s="37"/>
      <c r="CT61" s="41"/>
      <c r="CU61" s="37"/>
      <c r="CV61" s="37"/>
      <c r="CW61" s="37"/>
      <c r="CX61" s="37"/>
      <c r="CY61" s="41"/>
      <c r="CZ61" s="38"/>
      <c r="DA61" s="37"/>
      <c r="DB61" s="37"/>
      <c r="DC61" s="37"/>
      <c r="DD61" s="41"/>
      <c r="DE61" s="37"/>
      <c r="DF61" s="37"/>
      <c r="DG61" s="37"/>
      <c r="DH61" s="37"/>
      <c r="DI61" s="41"/>
      <c r="DJ61" s="37"/>
      <c r="DK61" s="37"/>
      <c r="DL61" s="37"/>
      <c r="DM61" s="37"/>
      <c r="DN61" s="41"/>
      <c r="DO61" s="37"/>
      <c r="DP61" s="37"/>
      <c r="DQ61" s="37"/>
      <c r="DR61" s="37"/>
      <c r="DS61" s="41"/>
      <c r="DT61" s="37"/>
      <c r="DU61" s="37"/>
      <c r="DV61" s="37"/>
      <c r="DW61" s="37"/>
      <c r="DX61" s="41"/>
      <c r="DY61" s="37"/>
      <c r="DZ61" s="37"/>
      <c r="EA61" s="37"/>
      <c r="EB61" s="37"/>
      <c r="EC61" s="41"/>
      <c r="ED61" s="37"/>
      <c r="EE61" s="37"/>
      <c r="EF61" s="37"/>
      <c r="EG61" s="37"/>
      <c r="EH61" s="41"/>
      <c r="EI61" s="37"/>
      <c r="EJ61" s="37"/>
      <c r="EK61" s="37"/>
      <c r="EL61" s="37"/>
      <c r="EM61" s="41"/>
      <c r="EN61" s="37"/>
      <c r="EO61" s="37"/>
      <c r="EP61" s="37"/>
      <c r="EQ61" s="37"/>
      <c r="ER61" s="41"/>
      <c r="ES61" s="37"/>
      <c r="ET61" s="37"/>
      <c r="EU61" s="37"/>
      <c r="EV61" s="37"/>
      <c r="EW61" s="41"/>
      <c r="EX61" s="37"/>
      <c r="EY61" s="37"/>
      <c r="EZ61" s="37"/>
      <c r="FA61" s="37"/>
      <c r="FB61" s="41"/>
      <c r="FC61" s="37"/>
      <c r="FD61" s="37"/>
      <c r="FE61" s="37"/>
      <c r="FF61" s="37"/>
      <c r="FG61" s="41"/>
      <c r="FH61" s="37"/>
      <c r="FI61" s="37"/>
      <c r="FJ61" s="37"/>
      <c r="FK61" s="37"/>
      <c r="FL61" s="41"/>
      <c r="FM61" s="37"/>
      <c r="FN61" s="37"/>
      <c r="FO61" s="37"/>
      <c r="FP61" s="37"/>
      <c r="FQ61" s="41"/>
      <c r="FR61" s="37"/>
      <c r="FS61" s="37"/>
      <c r="FT61" s="37"/>
      <c r="FU61" s="37"/>
      <c r="FV61" s="41"/>
      <c r="FW61" s="37"/>
      <c r="FX61" s="37"/>
      <c r="FY61" s="37"/>
      <c r="FZ61" s="37"/>
      <c r="GA61" s="41"/>
      <c r="GB61" s="37"/>
      <c r="GC61" s="37"/>
      <c r="GD61" s="37"/>
      <c r="GE61" s="37"/>
      <c r="GF61" s="41"/>
      <c r="GG61" s="37"/>
      <c r="GH61" s="37"/>
      <c r="GI61" s="37"/>
      <c r="GJ61" s="37"/>
      <c r="GK61" s="41"/>
      <c r="GL61" s="37"/>
      <c r="GM61" s="37"/>
      <c r="GN61" s="37"/>
      <c r="GO61" s="37"/>
      <c r="GP61" s="41"/>
      <c r="GQ61" s="37"/>
      <c r="GR61" s="31"/>
      <c r="GS61" s="31"/>
      <c r="GT61" s="31"/>
      <c r="GU61" s="39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23"/>
      <c r="HI61" s="23"/>
      <c r="HJ61" s="23"/>
      <c r="HK61" s="23"/>
      <c r="HL61" s="23"/>
      <c r="HM61" s="23"/>
      <c r="HN61" s="23"/>
      <c r="HO61" s="23"/>
    </row>
    <row r="62" spans="1:223" ht="15" x14ac:dyDescent="0.2">
      <c r="A62" s="1" t="s">
        <v>174</v>
      </c>
      <c r="B62" s="99">
        <v>40544</v>
      </c>
      <c r="C62" s="57">
        <f>SUM(D62:G62)</f>
        <v>14768.53</v>
      </c>
      <c r="D62" s="57">
        <v>2191.98</v>
      </c>
      <c r="E62" s="57">
        <v>1437.31</v>
      </c>
      <c r="F62" s="64">
        <v>5955.25</v>
      </c>
      <c r="G62" s="57">
        <v>5183.99</v>
      </c>
      <c r="H62" s="57">
        <f>SUM(I62:L62)</f>
        <v>13392.54</v>
      </c>
      <c r="I62" s="80">
        <v>477.75</v>
      </c>
      <c r="J62" s="64">
        <v>2466.8000000000002</v>
      </c>
      <c r="K62" s="87">
        <v>2701.16</v>
      </c>
      <c r="L62" s="80">
        <v>7746.83</v>
      </c>
      <c r="M62" s="77">
        <f>SUM(N62:Q62)</f>
        <v>8991.7200000000012</v>
      </c>
      <c r="N62" s="72">
        <v>968</v>
      </c>
      <c r="O62" s="72">
        <v>1828.09</v>
      </c>
      <c r="P62" s="59">
        <v>2076.69</v>
      </c>
      <c r="Q62" s="59">
        <v>4118.9400000000005</v>
      </c>
      <c r="R62" s="40">
        <f>SUM(S62:V62)</f>
        <v>11801.3</v>
      </c>
      <c r="S62" s="31">
        <v>2975</v>
      </c>
      <c r="T62" s="57">
        <v>2309.16</v>
      </c>
      <c r="U62" s="57">
        <v>3350.97</v>
      </c>
      <c r="V62" s="59">
        <v>3166.17</v>
      </c>
      <c r="W62" s="40">
        <f>SUM(X62:AA62)</f>
        <v>11969.02</v>
      </c>
      <c r="X62" s="59">
        <v>1981.07</v>
      </c>
      <c r="Y62" s="59">
        <v>2836.4</v>
      </c>
      <c r="Z62" s="57">
        <v>2846.4799999999996</v>
      </c>
      <c r="AA62" s="57">
        <v>4305.07</v>
      </c>
      <c r="AB62" s="40">
        <f>SUM(AC62:AF62)</f>
        <v>12377.12</v>
      </c>
      <c r="AC62" s="31">
        <v>2330.37</v>
      </c>
      <c r="AD62" s="31">
        <v>2644.46</v>
      </c>
      <c r="AE62" s="31">
        <v>3352.02</v>
      </c>
      <c r="AF62" s="31">
        <v>4050.27</v>
      </c>
      <c r="AG62" s="40">
        <f>SUM(AH62:AK62)</f>
        <v>13135.499999999998</v>
      </c>
      <c r="AH62" s="31">
        <v>3125.92</v>
      </c>
      <c r="AI62" s="31">
        <v>2425.1499999999996</v>
      </c>
      <c r="AJ62" s="31">
        <v>3334.0299999999997</v>
      </c>
      <c r="AK62" s="31">
        <v>4250.3999999999996</v>
      </c>
      <c r="AL62" s="40">
        <f>SUM(AM62:AP62)</f>
        <v>13722.869999999999</v>
      </c>
      <c r="AM62" s="31">
        <v>3339.42</v>
      </c>
      <c r="AN62" s="31">
        <v>3132.29</v>
      </c>
      <c r="AO62" s="31">
        <v>2928.38</v>
      </c>
      <c r="AP62" s="31">
        <v>4322.78</v>
      </c>
      <c r="AQ62" s="40">
        <f>SUM(AR62:AU62)</f>
        <v>13572.02</v>
      </c>
      <c r="AR62" s="31">
        <v>3224.1299999999997</v>
      </c>
      <c r="AS62" s="31">
        <v>2611.4899999999998</v>
      </c>
      <c r="AT62" s="31">
        <v>3261.44</v>
      </c>
      <c r="AU62" s="31">
        <v>4474.96</v>
      </c>
      <c r="AV62" s="40">
        <f>SUM(AW62:AZ62)</f>
        <v>6735.61</v>
      </c>
      <c r="AW62" s="31">
        <v>5133.45</v>
      </c>
      <c r="AX62" s="31">
        <v>1602.16</v>
      </c>
      <c r="AY62" s="31">
        <v>0</v>
      </c>
      <c r="AZ62" s="31">
        <v>0</v>
      </c>
      <c r="BA62" s="40"/>
      <c r="BB62" s="31"/>
      <c r="BC62" s="31"/>
      <c r="BD62" s="31"/>
      <c r="BE62" s="31"/>
      <c r="BF62" s="40"/>
      <c r="BG62" s="31"/>
      <c r="BH62" s="31"/>
      <c r="BI62" s="31"/>
      <c r="BJ62" s="31"/>
      <c r="BK62" s="40"/>
      <c r="BL62" s="31"/>
      <c r="BM62" s="31"/>
      <c r="BN62" s="31"/>
      <c r="BO62" s="31"/>
      <c r="BP62" s="40"/>
      <c r="BQ62" s="31"/>
      <c r="BR62" s="31"/>
      <c r="BS62" s="31"/>
      <c r="BT62" s="31"/>
      <c r="BU62" s="40"/>
      <c r="BV62" s="31"/>
      <c r="BW62" s="31"/>
      <c r="BX62" s="31"/>
      <c r="BY62" s="31"/>
      <c r="BZ62" s="40"/>
      <c r="CA62" s="31"/>
      <c r="CB62" s="31"/>
      <c r="CC62" s="31"/>
      <c r="CD62" s="31"/>
      <c r="CE62" s="40"/>
      <c r="CF62" s="31"/>
      <c r="CG62" s="31"/>
      <c r="CH62" s="31"/>
      <c r="CI62" s="31"/>
      <c r="CJ62" s="40"/>
      <c r="CK62" s="35"/>
      <c r="CL62" s="35"/>
      <c r="CM62" s="35"/>
      <c r="CN62" s="35"/>
      <c r="CO62" s="41"/>
      <c r="CP62" s="37"/>
      <c r="CQ62" s="37"/>
      <c r="CR62" s="37"/>
      <c r="CS62" s="37"/>
      <c r="CT62" s="41"/>
      <c r="CU62" s="37"/>
      <c r="CV62" s="37"/>
      <c r="CW62" s="37"/>
      <c r="CX62" s="37"/>
      <c r="CY62" s="41"/>
      <c r="CZ62" s="38"/>
      <c r="DA62" s="37"/>
      <c r="DB62" s="37"/>
      <c r="DC62" s="37"/>
      <c r="DD62" s="41"/>
      <c r="DE62" s="37"/>
      <c r="DF62" s="37"/>
      <c r="DG62" s="37"/>
      <c r="DH62" s="37"/>
      <c r="DI62" s="41"/>
      <c r="DJ62" s="37"/>
      <c r="DK62" s="37"/>
      <c r="DL62" s="37"/>
      <c r="DM62" s="37"/>
      <c r="DN62" s="41"/>
      <c r="DO62" s="37"/>
      <c r="DP62" s="37"/>
      <c r="DQ62" s="37"/>
      <c r="DR62" s="37"/>
      <c r="DS62" s="41"/>
      <c r="DT62" s="37"/>
      <c r="DU62" s="37"/>
      <c r="DV62" s="37"/>
      <c r="DW62" s="37"/>
      <c r="DX62" s="41"/>
      <c r="DY62" s="37"/>
      <c r="DZ62" s="37"/>
      <c r="EA62" s="37"/>
      <c r="EB62" s="37"/>
      <c r="EC62" s="41"/>
      <c r="ED62" s="37"/>
      <c r="EE62" s="37"/>
      <c r="EF62" s="37"/>
      <c r="EG62" s="37"/>
      <c r="EH62" s="41"/>
      <c r="EI62" s="37"/>
      <c r="EJ62" s="37"/>
      <c r="EK62" s="37"/>
      <c r="EL62" s="37"/>
      <c r="EM62" s="41"/>
      <c r="EN62" s="37"/>
      <c r="EO62" s="37"/>
      <c r="EP62" s="37"/>
      <c r="EQ62" s="37"/>
      <c r="ER62" s="41"/>
      <c r="ES62" s="37"/>
      <c r="ET62" s="37"/>
      <c r="EU62" s="37"/>
      <c r="EV62" s="37"/>
      <c r="EW62" s="41"/>
      <c r="EX62" s="37"/>
      <c r="EY62" s="37"/>
      <c r="EZ62" s="37"/>
      <c r="FA62" s="37"/>
      <c r="FB62" s="41"/>
      <c r="FC62" s="37"/>
      <c r="FD62" s="37"/>
      <c r="FE62" s="37"/>
      <c r="FF62" s="37"/>
      <c r="FG62" s="41"/>
      <c r="FH62" s="37"/>
      <c r="FI62" s="37"/>
      <c r="FJ62" s="37"/>
      <c r="FK62" s="37"/>
      <c r="FL62" s="41"/>
      <c r="FM62" s="37"/>
      <c r="FN62" s="37"/>
      <c r="FO62" s="37"/>
      <c r="FP62" s="37"/>
      <c r="FQ62" s="41"/>
      <c r="FR62" s="37"/>
      <c r="FS62" s="37"/>
      <c r="FT62" s="37"/>
      <c r="FU62" s="37"/>
      <c r="FV62" s="41"/>
      <c r="FW62" s="37"/>
      <c r="FX62" s="37"/>
      <c r="FY62" s="37"/>
      <c r="FZ62" s="37"/>
      <c r="GA62" s="41"/>
      <c r="GB62" s="37"/>
      <c r="GC62" s="37"/>
      <c r="GD62" s="37"/>
      <c r="GE62" s="37"/>
      <c r="GF62" s="41"/>
      <c r="GG62" s="37"/>
      <c r="GH62" s="37"/>
      <c r="GI62" s="37"/>
      <c r="GJ62" s="37"/>
      <c r="GK62" s="41"/>
      <c r="GL62" s="37"/>
      <c r="GM62" s="37"/>
      <c r="GN62" s="37"/>
      <c r="GO62" s="37"/>
      <c r="GP62" s="41"/>
      <c r="GQ62" s="37"/>
      <c r="GR62" s="31"/>
      <c r="GS62" s="31"/>
      <c r="GT62" s="31"/>
      <c r="GU62" s="39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23"/>
      <c r="HI62" s="23"/>
      <c r="HJ62" s="23"/>
      <c r="HK62" s="23"/>
      <c r="HL62" s="23"/>
      <c r="HM62" s="23"/>
      <c r="HN62" s="23"/>
      <c r="HO62" s="23"/>
    </row>
    <row r="63" spans="1:223" ht="15" x14ac:dyDescent="0.2">
      <c r="A63" s="1" t="s">
        <v>99</v>
      </c>
      <c r="B63" s="99">
        <v>37347</v>
      </c>
      <c r="C63" s="57">
        <f>SUM(D63:G63)</f>
        <v>23426.620000000003</v>
      </c>
      <c r="D63" s="57">
        <v>7549.85</v>
      </c>
      <c r="E63" s="57">
        <v>24.5</v>
      </c>
      <c r="F63" s="64">
        <v>6478.85</v>
      </c>
      <c r="G63" s="57">
        <v>9373.42</v>
      </c>
      <c r="H63" s="57">
        <f>SUM(I63:L63)</f>
        <v>23257.919999999998</v>
      </c>
      <c r="I63" s="80">
        <v>5578.86</v>
      </c>
      <c r="J63" s="64">
        <v>3451.28</v>
      </c>
      <c r="K63" s="87">
        <v>4866.12</v>
      </c>
      <c r="L63" s="80">
        <v>9361.66</v>
      </c>
      <c r="M63" s="77">
        <f>SUM(N63:Q63)</f>
        <v>30667.8</v>
      </c>
      <c r="N63" s="72">
        <v>8183.97</v>
      </c>
      <c r="O63" s="72">
        <v>4010.97</v>
      </c>
      <c r="P63" s="59">
        <v>8789.2000000000007</v>
      </c>
      <c r="Q63" s="59">
        <v>9683.66</v>
      </c>
      <c r="R63" s="40">
        <f>SUM(S63:V63)</f>
        <v>31853.64</v>
      </c>
      <c r="S63" s="31">
        <v>9406.9500000000007</v>
      </c>
      <c r="T63" s="57">
        <v>5638.57</v>
      </c>
      <c r="U63" s="57">
        <v>6885.62</v>
      </c>
      <c r="V63" s="59">
        <v>9922.5</v>
      </c>
      <c r="W63" s="40">
        <f>SUM(X63:AA63)</f>
        <v>31999.17</v>
      </c>
      <c r="X63" s="59">
        <v>9106.86</v>
      </c>
      <c r="Y63" s="59">
        <v>6148.59</v>
      </c>
      <c r="Z63" s="57">
        <v>6991.46</v>
      </c>
      <c r="AA63" s="57">
        <v>9752.26</v>
      </c>
      <c r="AB63" s="40">
        <f>SUM(AC63:AF63)</f>
        <v>35840.630000000005</v>
      </c>
      <c r="AC63" s="31">
        <v>8560.44</v>
      </c>
      <c r="AD63" s="31">
        <v>5717.95</v>
      </c>
      <c r="AE63" s="31">
        <v>7459.76</v>
      </c>
      <c r="AF63" s="31">
        <v>14102.48</v>
      </c>
      <c r="AG63" s="40">
        <f>SUM(AH63:AK63)</f>
        <v>40708.429999999993</v>
      </c>
      <c r="AH63" s="31">
        <v>11861.15</v>
      </c>
      <c r="AI63" s="31">
        <v>7502.88</v>
      </c>
      <c r="AJ63" s="31">
        <v>8654.31</v>
      </c>
      <c r="AK63" s="31">
        <v>12690.09</v>
      </c>
      <c r="AL63" s="40">
        <f>SUM(AM63:AP63)</f>
        <v>41229.93</v>
      </c>
      <c r="AM63" s="31">
        <v>12154.1</v>
      </c>
      <c r="AN63" s="31">
        <v>6998.04</v>
      </c>
      <c r="AO63" s="31">
        <v>9219.42</v>
      </c>
      <c r="AP63" s="31">
        <v>12858.37</v>
      </c>
      <c r="AQ63" s="40">
        <f>SUM(AR63:AU63)</f>
        <v>38487.54</v>
      </c>
      <c r="AR63" s="31">
        <v>11076.94</v>
      </c>
      <c r="AS63" s="31">
        <v>6496.7</v>
      </c>
      <c r="AT63" s="31">
        <v>8131.97</v>
      </c>
      <c r="AU63" s="31">
        <v>12781.93</v>
      </c>
      <c r="AV63" s="40">
        <f>SUM(AW63:AZ63)</f>
        <v>27194.440000000002</v>
      </c>
      <c r="AW63" s="31">
        <v>12430.88</v>
      </c>
      <c r="AX63" s="31">
        <v>5212.34</v>
      </c>
      <c r="AY63" s="31">
        <v>4966.1499999999996</v>
      </c>
      <c r="AZ63" s="31">
        <v>4585.07</v>
      </c>
      <c r="BA63" s="40">
        <f>SUM(BB63:BE63)</f>
        <v>26631.780000000002</v>
      </c>
      <c r="BB63" s="31">
        <v>6845.93</v>
      </c>
      <c r="BC63" s="31">
        <v>4851.9799999999996</v>
      </c>
      <c r="BD63" s="31">
        <v>5495.35</v>
      </c>
      <c r="BE63" s="31">
        <v>9438.52</v>
      </c>
      <c r="BF63" s="40">
        <f>SUM(BG63:BJ63)</f>
        <v>44929.570000000007</v>
      </c>
      <c r="BG63" s="31">
        <v>8612.24</v>
      </c>
      <c r="BH63" s="31">
        <v>5209.12</v>
      </c>
      <c r="BI63" s="31">
        <v>8094.38</v>
      </c>
      <c r="BJ63" s="31">
        <v>23013.83</v>
      </c>
      <c r="BK63" s="40">
        <f>SUM(BL63:BO63)</f>
        <v>33851.789999999994</v>
      </c>
      <c r="BL63" s="31">
        <v>1948.03</v>
      </c>
      <c r="BM63" s="31">
        <v>9574.4599999999991</v>
      </c>
      <c r="BN63" s="31">
        <v>10071.25</v>
      </c>
      <c r="BO63" s="31">
        <v>12258.05</v>
      </c>
      <c r="BP63" s="40">
        <f>SUM(BQ63:BT63)</f>
        <v>44176.58</v>
      </c>
      <c r="BQ63" s="31">
        <v>12295.15</v>
      </c>
      <c r="BR63" s="31">
        <v>7872.76</v>
      </c>
      <c r="BS63" s="31">
        <v>9969.82</v>
      </c>
      <c r="BT63" s="31">
        <v>14038.85</v>
      </c>
      <c r="BU63" s="40">
        <f>SUM(BV63:BY63)</f>
        <v>48026.509999999995</v>
      </c>
      <c r="BV63" s="31">
        <v>11873.47</v>
      </c>
      <c r="BW63" s="31">
        <v>8262.24</v>
      </c>
      <c r="BX63" s="31">
        <v>10177.93</v>
      </c>
      <c r="BY63" s="31">
        <v>17712.87</v>
      </c>
      <c r="BZ63" s="40">
        <v>45888.71</v>
      </c>
      <c r="CA63" s="31">
        <v>12876.22</v>
      </c>
      <c r="CB63" s="31">
        <v>8999.83</v>
      </c>
      <c r="CC63" s="31">
        <v>24012.66</v>
      </c>
      <c r="CD63" s="31">
        <v>0</v>
      </c>
      <c r="CE63" s="40">
        <v>39011.699999999997</v>
      </c>
      <c r="CF63" s="31">
        <v>19078.22</v>
      </c>
      <c r="CG63" s="31">
        <v>8448.86</v>
      </c>
      <c r="CH63" s="31">
        <v>0</v>
      </c>
      <c r="CI63" s="31">
        <v>11484.62</v>
      </c>
      <c r="CJ63" s="40">
        <v>37783.19</v>
      </c>
      <c r="CK63" s="35">
        <v>8318.24</v>
      </c>
      <c r="CL63" s="35">
        <v>4152.75</v>
      </c>
      <c r="CM63" s="35">
        <v>8223.5300000000007</v>
      </c>
      <c r="CN63" s="35">
        <v>17088.669999999998</v>
      </c>
      <c r="CO63" s="41">
        <v>2297.42</v>
      </c>
      <c r="CP63" s="37">
        <v>0</v>
      </c>
      <c r="CQ63" s="37">
        <v>2297.42</v>
      </c>
      <c r="CR63" s="37">
        <v>0</v>
      </c>
      <c r="CS63" s="37">
        <v>0</v>
      </c>
      <c r="CT63" s="41"/>
      <c r="CU63" s="37"/>
      <c r="CV63" s="37"/>
      <c r="CW63" s="37"/>
      <c r="CX63" s="37"/>
      <c r="CY63" s="41"/>
      <c r="CZ63" s="38"/>
      <c r="DA63" s="37"/>
      <c r="DB63" s="37"/>
      <c r="DC63" s="37"/>
      <c r="DD63" s="41"/>
      <c r="DE63" s="37"/>
      <c r="DF63" s="37"/>
      <c r="DG63" s="37"/>
      <c r="DH63" s="37"/>
      <c r="DI63" s="41"/>
      <c r="DJ63" s="37"/>
      <c r="DK63" s="37"/>
      <c r="DL63" s="37"/>
      <c r="DM63" s="37"/>
      <c r="DN63" s="41"/>
      <c r="DO63" s="37"/>
      <c r="DP63" s="37"/>
      <c r="DQ63" s="37"/>
      <c r="DR63" s="37"/>
      <c r="DS63" s="41"/>
      <c r="DT63" s="37"/>
      <c r="DU63" s="37"/>
      <c r="DV63" s="37"/>
      <c r="DW63" s="37"/>
      <c r="DX63" s="41"/>
      <c r="DY63" s="37"/>
      <c r="DZ63" s="37"/>
      <c r="EA63" s="37"/>
      <c r="EB63" s="37"/>
      <c r="EC63" s="41"/>
      <c r="ED63" s="37"/>
      <c r="EE63" s="37"/>
      <c r="EF63" s="37"/>
      <c r="EG63" s="37"/>
      <c r="EH63" s="41"/>
      <c r="EI63" s="37"/>
      <c r="EJ63" s="37"/>
      <c r="EK63" s="37"/>
      <c r="EL63" s="37"/>
      <c r="EM63" s="41"/>
      <c r="EN63" s="37"/>
      <c r="EO63" s="37"/>
      <c r="EP63" s="37"/>
      <c r="EQ63" s="37"/>
      <c r="ER63" s="41"/>
      <c r="ES63" s="37"/>
      <c r="ET63" s="37"/>
      <c r="EU63" s="37"/>
      <c r="EV63" s="37"/>
      <c r="EW63" s="41"/>
      <c r="EX63" s="37"/>
      <c r="EY63" s="37"/>
      <c r="EZ63" s="37"/>
      <c r="FA63" s="37"/>
      <c r="FB63" s="41"/>
      <c r="FC63" s="37"/>
      <c r="FD63" s="37"/>
      <c r="FE63" s="37"/>
      <c r="FF63" s="37"/>
      <c r="FG63" s="41"/>
      <c r="FH63" s="37"/>
      <c r="FI63" s="37"/>
      <c r="FJ63" s="37"/>
      <c r="FK63" s="37"/>
      <c r="FL63" s="41"/>
      <c r="FM63" s="37"/>
      <c r="FN63" s="37"/>
      <c r="FO63" s="37"/>
      <c r="FP63" s="37"/>
      <c r="FQ63" s="41"/>
      <c r="FR63" s="37"/>
      <c r="FS63" s="37"/>
      <c r="FT63" s="37"/>
      <c r="FU63" s="37"/>
      <c r="FV63" s="41"/>
      <c r="FW63" s="37"/>
      <c r="FX63" s="37"/>
      <c r="FY63" s="37"/>
      <c r="FZ63" s="37"/>
      <c r="GA63" s="41"/>
      <c r="GB63" s="37"/>
      <c r="GC63" s="37"/>
      <c r="GD63" s="37"/>
      <c r="GE63" s="37"/>
      <c r="GF63" s="41"/>
      <c r="GG63" s="37"/>
      <c r="GH63" s="37"/>
      <c r="GI63" s="37"/>
      <c r="GJ63" s="37"/>
      <c r="GK63" s="41"/>
      <c r="GL63" s="37"/>
      <c r="GM63" s="37"/>
      <c r="GN63" s="37"/>
      <c r="GO63" s="37"/>
      <c r="GP63" s="41"/>
      <c r="GQ63" s="37"/>
      <c r="GR63" s="31"/>
      <c r="GS63" s="31"/>
      <c r="GT63" s="31"/>
      <c r="GU63" s="39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23"/>
      <c r="HI63" s="23"/>
      <c r="HJ63" s="23"/>
      <c r="HK63" s="23"/>
      <c r="HL63" s="23"/>
      <c r="HM63" s="23"/>
      <c r="HN63" s="23"/>
      <c r="HO63" s="23"/>
    </row>
    <row r="64" spans="1:223" ht="15" x14ac:dyDescent="0.2">
      <c r="A64" s="1" t="s">
        <v>35</v>
      </c>
      <c r="B64" s="99">
        <v>31594</v>
      </c>
      <c r="C64" s="57">
        <f>SUM(D64:G64)</f>
        <v>4635.57</v>
      </c>
      <c r="D64" s="57">
        <v>287.10000000000002</v>
      </c>
      <c r="E64" s="57">
        <v>300.3</v>
      </c>
      <c r="F64" s="64">
        <v>1642.97</v>
      </c>
      <c r="G64" s="57">
        <v>2405.1999999999998</v>
      </c>
      <c r="H64" s="57">
        <f>SUM(I64:L64)</f>
        <v>1790.4</v>
      </c>
      <c r="I64" s="80">
        <v>362.3</v>
      </c>
      <c r="J64" s="64">
        <v>2.15</v>
      </c>
      <c r="K64" s="87">
        <v>975.35</v>
      </c>
      <c r="L64" s="80">
        <v>450.6</v>
      </c>
      <c r="M64" s="77">
        <f>SUM(N64:Q64)</f>
        <v>4917.3999999999996</v>
      </c>
      <c r="N64" s="72">
        <v>1331.1</v>
      </c>
      <c r="O64" s="72">
        <v>657.9</v>
      </c>
      <c r="P64" s="59">
        <v>799.75</v>
      </c>
      <c r="Q64" s="59">
        <v>2128.65</v>
      </c>
      <c r="R64" s="40">
        <f>SUM(S64:V64)</f>
        <v>3776.8999999999996</v>
      </c>
      <c r="S64" s="31">
        <v>1606.65</v>
      </c>
      <c r="T64" s="57">
        <v>376.05</v>
      </c>
      <c r="U64" s="57">
        <v>623</v>
      </c>
      <c r="V64" s="59">
        <v>1171.2</v>
      </c>
      <c r="W64" s="40">
        <f>SUM(X64:AA64)</f>
        <v>6221.75</v>
      </c>
      <c r="X64" s="59">
        <v>1714</v>
      </c>
      <c r="Y64" s="59">
        <v>620.95000000000005</v>
      </c>
      <c r="Z64" s="57">
        <v>1139.45</v>
      </c>
      <c r="AA64" s="57">
        <v>2747.3500000000004</v>
      </c>
      <c r="AB64" s="40">
        <f>SUM(AC64:AF64)</f>
        <v>8224.5</v>
      </c>
      <c r="AC64" s="31">
        <v>1290.5</v>
      </c>
      <c r="AD64" s="31">
        <v>875.8</v>
      </c>
      <c r="AE64" s="31">
        <v>1608.45</v>
      </c>
      <c r="AF64" s="31">
        <v>4449.75</v>
      </c>
      <c r="AG64" s="40">
        <f>SUM(AH64:AK64)</f>
        <v>8030.6</v>
      </c>
      <c r="AH64" s="31">
        <v>2916.5</v>
      </c>
      <c r="AI64" s="31">
        <v>1224.8499999999999</v>
      </c>
      <c r="AJ64" s="31">
        <v>1527.75</v>
      </c>
      <c r="AK64" s="31">
        <v>2361.5</v>
      </c>
      <c r="AL64" s="40">
        <f>SUM(AM64:AP64)</f>
        <v>13788</v>
      </c>
      <c r="AM64" s="31">
        <v>2624.35</v>
      </c>
      <c r="AN64" s="31">
        <v>2545</v>
      </c>
      <c r="AO64" s="31">
        <v>2936.8999999999996</v>
      </c>
      <c r="AP64" s="31">
        <v>5681.75</v>
      </c>
      <c r="AQ64" s="40">
        <f>SUM(AR64:AU64)</f>
        <v>17055.25</v>
      </c>
      <c r="AR64" s="31">
        <v>4501.3999999999996</v>
      </c>
      <c r="AS64" s="31">
        <v>2586.4499999999998</v>
      </c>
      <c r="AT64" s="31">
        <v>3625.65</v>
      </c>
      <c r="AU64" s="31">
        <v>6341.75</v>
      </c>
      <c r="AV64" s="40">
        <f>SUM(AW64:AZ64)</f>
        <v>15729.7</v>
      </c>
      <c r="AW64" s="31">
        <v>4102.05</v>
      </c>
      <c r="AX64" s="31">
        <v>2601.9499999999998</v>
      </c>
      <c r="AY64" s="31">
        <v>3221</v>
      </c>
      <c r="AZ64" s="31">
        <v>5804.7</v>
      </c>
      <c r="BA64" s="40">
        <f>SUM(BB64:BE64)</f>
        <v>12673.34</v>
      </c>
      <c r="BB64" s="31">
        <v>4239.25</v>
      </c>
      <c r="BC64" s="31">
        <v>2555.1999999999998</v>
      </c>
      <c r="BD64" s="31">
        <v>2154.66</v>
      </c>
      <c r="BE64" s="31">
        <v>3724.23</v>
      </c>
      <c r="BF64" s="40">
        <f>SUM(BG64:BJ64)</f>
        <v>10367.61</v>
      </c>
      <c r="BG64" s="31">
        <v>2845.59</v>
      </c>
      <c r="BH64" s="31">
        <v>1578.21</v>
      </c>
      <c r="BI64" s="31">
        <v>2240.88</v>
      </c>
      <c r="BJ64" s="31">
        <v>3702.93</v>
      </c>
      <c r="BK64" s="40">
        <f>SUM(BL64:BO64)</f>
        <v>11827.32</v>
      </c>
      <c r="BL64" s="31">
        <v>3083.76</v>
      </c>
      <c r="BM64" s="31">
        <v>2141.4299999999998</v>
      </c>
      <c r="BN64" s="31">
        <v>2786.37</v>
      </c>
      <c r="BO64" s="31">
        <v>3815.76</v>
      </c>
      <c r="BP64" s="40">
        <f>SUM(BQ64:BT64)</f>
        <v>11409.78</v>
      </c>
      <c r="BQ64" s="31">
        <v>3306.09</v>
      </c>
      <c r="BR64" s="31">
        <v>1983</v>
      </c>
      <c r="BS64" s="31">
        <v>4999.59</v>
      </c>
      <c r="BT64" s="31">
        <v>1121.0999999999999</v>
      </c>
      <c r="BU64" s="40">
        <f>SUM(BV64:BY64)</f>
        <v>9073.56</v>
      </c>
      <c r="BV64" s="31">
        <v>2421.42</v>
      </c>
      <c r="BW64" s="31">
        <v>1380.03</v>
      </c>
      <c r="BX64" s="31">
        <v>2272.7399999999998</v>
      </c>
      <c r="BY64" s="31">
        <v>2999.37</v>
      </c>
      <c r="BZ64" s="40">
        <v>10874.04</v>
      </c>
      <c r="CA64" s="31">
        <v>2785.53</v>
      </c>
      <c r="CB64" s="31">
        <v>4152.1499999999996</v>
      </c>
      <c r="CC64" s="31">
        <v>59.16</v>
      </c>
      <c r="CD64" s="31">
        <v>3877.2</v>
      </c>
      <c r="CE64" s="40">
        <v>10426.41</v>
      </c>
      <c r="CF64" s="31">
        <v>2912.4</v>
      </c>
      <c r="CG64" s="31">
        <v>1814.19</v>
      </c>
      <c r="CH64" s="31">
        <v>2581.1999999999998</v>
      </c>
      <c r="CI64" s="31">
        <v>3118.62</v>
      </c>
      <c r="CJ64" s="40">
        <v>8517.43</v>
      </c>
      <c r="CK64" s="35">
        <v>2436.63</v>
      </c>
      <c r="CL64" s="35">
        <v>1353.33</v>
      </c>
      <c r="CM64" s="35">
        <v>1907.55</v>
      </c>
      <c r="CN64" s="35">
        <v>2819.92</v>
      </c>
      <c r="CO64" s="41">
        <v>9289.65</v>
      </c>
      <c r="CP64" s="37">
        <v>2641.65</v>
      </c>
      <c r="CQ64" s="37">
        <v>1419.19</v>
      </c>
      <c r="CR64" s="37">
        <v>2022.35</v>
      </c>
      <c r="CS64" s="37">
        <v>3206.46</v>
      </c>
      <c r="CT64" s="41">
        <v>9455.1</v>
      </c>
      <c r="CU64" s="37">
        <v>2727.02</v>
      </c>
      <c r="CV64" s="37">
        <v>1254.71</v>
      </c>
      <c r="CW64" s="37">
        <v>2133.17</v>
      </c>
      <c r="CX64" s="37">
        <v>3340.2</v>
      </c>
      <c r="CY64" s="41">
        <v>8809.5</v>
      </c>
      <c r="CZ64" s="38">
        <v>2404.94</v>
      </c>
      <c r="DA64" s="37">
        <v>1233.3499999999999</v>
      </c>
      <c r="DB64" s="37">
        <v>2066.1999999999998</v>
      </c>
      <c r="DC64" s="37">
        <v>3105.01</v>
      </c>
      <c r="DD64" s="41">
        <v>8238.07</v>
      </c>
      <c r="DE64" s="37">
        <v>2260.27</v>
      </c>
      <c r="DF64" s="37">
        <v>1330.93</v>
      </c>
      <c r="DG64" s="37">
        <v>1900.09</v>
      </c>
      <c r="DH64" s="37">
        <v>2746.78</v>
      </c>
      <c r="DI64" s="41">
        <v>6786.18</v>
      </c>
      <c r="DJ64" s="37">
        <v>2065.4299999999998</v>
      </c>
      <c r="DK64" s="37">
        <v>851.45</v>
      </c>
      <c r="DL64" s="37">
        <v>1864.56</v>
      </c>
      <c r="DM64" s="37">
        <v>2004.74</v>
      </c>
      <c r="DN64" s="41">
        <v>1076.1500000000001</v>
      </c>
      <c r="DO64" s="37">
        <v>884.15</v>
      </c>
      <c r="DP64" s="37">
        <v>0</v>
      </c>
      <c r="DQ64" s="37">
        <v>192</v>
      </c>
      <c r="DR64" s="37">
        <v>0</v>
      </c>
      <c r="DS64" s="41">
        <v>236.07</v>
      </c>
      <c r="DT64" s="37">
        <v>0</v>
      </c>
      <c r="DU64" s="37">
        <v>2.1</v>
      </c>
      <c r="DV64" s="37">
        <v>233.97</v>
      </c>
      <c r="DW64" s="37">
        <v>0</v>
      </c>
      <c r="DX64" s="41">
        <v>273.56</v>
      </c>
      <c r="DY64" s="37">
        <v>22.82</v>
      </c>
      <c r="DZ64" s="37">
        <v>151.25</v>
      </c>
      <c r="EA64" s="37">
        <v>68.89</v>
      </c>
      <c r="EB64" s="37">
        <v>30.6</v>
      </c>
      <c r="EC64" s="41">
        <v>215.28</v>
      </c>
      <c r="ED64" s="37">
        <v>24.25</v>
      </c>
      <c r="EE64" s="37">
        <v>3.75</v>
      </c>
      <c r="EF64" s="37">
        <v>164.38</v>
      </c>
      <c r="EG64" s="37">
        <v>22.9</v>
      </c>
      <c r="EH64" s="41">
        <v>142.77000000000001</v>
      </c>
      <c r="EI64" s="37">
        <v>27.15</v>
      </c>
      <c r="EJ64" s="37">
        <v>10.73</v>
      </c>
      <c r="EK64" s="37">
        <v>104.89</v>
      </c>
      <c r="EL64" s="37">
        <v>0</v>
      </c>
      <c r="EM64" s="41">
        <v>149.91</v>
      </c>
      <c r="EN64" s="37">
        <v>35.46</v>
      </c>
      <c r="EO64" s="37">
        <v>21.23</v>
      </c>
      <c r="EP64" s="37">
        <v>50.48</v>
      </c>
      <c r="EQ64" s="37">
        <v>42.74</v>
      </c>
      <c r="ER64" s="41">
        <v>128.81</v>
      </c>
      <c r="ES64" s="37">
        <v>25.22</v>
      </c>
      <c r="ET64" s="37">
        <v>44.13</v>
      </c>
      <c r="EU64" s="37">
        <v>16.77</v>
      </c>
      <c r="EV64" s="37">
        <v>42.69</v>
      </c>
      <c r="EW64" s="41">
        <v>104.21</v>
      </c>
      <c r="EX64" s="37">
        <v>48.21</v>
      </c>
      <c r="EY64" s="37">
        <v>10.42</v>
      </c>
      <c r="EZ64" s="37">
        <v>19.489999999999998</v>
      </c>
      <c r="FA64" s="37">
        <v>26.09</v>
      </c>
      <c r="FB64" s="41">
        <v>82.2</v>
      </c>
      <c r="FC64" s="37">
        <v>18.3</v>
      </c>
      <c r="FD64" s="37">
        <v>19.8</v>
      </c>
      <c r="FE64" s="37">
        <v>10.65</v>
      </c>
      <c r="FF64" s="37">
        <v>33.450000000000003</v>
      </c>
      <c r="FG64" s="41">
        <v>50.55</v>
      </c>
      <c r="FH64" s="37">
        <v>13.2</v>
      </c>
      <c r="FI64" s="37">
        <v>2.4</v>
      </c>
      <c r="FJ64" s="37">
        <v>9</v>
      </c>
      <c r="FK64" s="37">
        <v>25.95</v>
      </c>
      <c r="FL64" s="41">
        <v>48.19</v>
      </c>
      <c r="FM64" s="37">
        <v>20.149999999999999</v>
      </c>
      <c r="FN64" s="37">
        <v>1.58</v>
      </c>
      <c r="FO64" s="37">
        <v>3</v>
      </c>
      <c r="FP64" s="37">
        <v>23.46</v>
      </c>
      <c r="FQ64" s="41"/>
      <c r="FR64" s="37"/>
      <c r="FS64" s="37"/>
      <c r="FT64" s="37"/>
      <c r="FU64" s="37"/>
      <c r="FV64" s="41"/>
      <c r="FW64" s="37"/>
      <c r="FX64" s="37"/>
      <c r="FY64" s="37"/>
      <c r="FZ64" s="37"/>
      <c r="GA64" s="41"/>
      <c r="GB64" s="37"/>
      <c r="GC64" s="37"/>
      <c r="GD64" s="37"/>
      <c r="GE64" s="37"/>
      <c r="GF64" s="41"/>
      <c r="GG64" s="37"/>
      <c r="GH64" s="37"/>
      <c r="GI64" s="37"/>
      <c r="GJ64" s="37"/>
      <c r="GK64" s="41"/>
      <c r="GL64" s="37"/>
      <c r="GM64" s="37"/>
      <c r="GN64" s="37"/>
      <c r="GO64" s="37"/>
      <c r="GP64" s="41"/>
      <c r="GQ64" s="37"/>
      <c r="GR64" s="31"/>
      <c r="GS64" s="31"/>
      <c r="GT64" s="31"/>
      <c r="GU64" s="39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23"/>
      <c r="HI64" s="23"/>
      <c r="HJ64" s="23"/>
      <c r="HK64" s="23"/>
      <c r="HL64" s="23"/>
      <c r="HM64" s="23"/>
      <c r="HN64" s="23"/>
      <c r="HO64" s="23"/>
    </row>
    <row r="65" spans="1:223" ht="15" x14ac:dyDescent="0.2">
      <c r="A65" s="1" t="s">
        <v>183</v>
      </c>
      <c r="B65" s="99">
        <v>40909</v>
      </c>
      <c r="C65" s="57">
        <f>SUM(D65:G65)</f>
        <v>7014.25</v>
      </c>
      <c r="D65" s="57">
        <v>1507.59</v>
      </c>
      <c r="E65" s="57">
        <v>1175.79</v>
      </c>
      <c r="F65" s="64">
        <v>1129.7</v>
      </c>
      <c r="G65" s="57">
        <v>3201.17</v>
      </c>
      <c r="H65" s="57">
        <f>SUM(I65:L65)</f>
        <v>6038.1299999999992</v>
      </c>
      <c r="I65" s="80">
        <v>2433.1999999999998</v>
      </c>
      <c r="J65" s="64">
        <v>943.18</v>
      </c>
      <c r="K65" s="87">
        <v>921.55</v>
      </c>
      <c r="L65" s="80">
        <v>1740.2</v>
      </c>
      <c r="M65" s="77">
        <f>SUM(N65:Q65)</f>
        <v>5362.5599999999995</v>
      </c>
      <c r="N65" s="72">
        <v>1533.07</v>
      </c>
      <c r="O65" s="72">
        <v>456.19</v>
      </c>
      <c r="P65" s="59">
        <v>934.84999999999991</v>
      </c>
      <c r="Q65" s="59">
        <v>2438.4500000000003</v>
      </c>
      <c r="R65" s="40">
        <f>SUM(S65:V65)</f>
        <v>3916.64</v>
      </c>
      <c r="S65" s="31">
        <v>1088.5</v>
      </c>
      <c r="T65" s="57">
        <v>562.16999999999996</v>
      </c>
      <c r="U65" s="57">
        <v>697.62</v>
      </c>
      <c r="V65" s="59">
        <v>1568.35</v>
      </c>
      <c r="W65" s="40">
        <f>SUM(X65:AA65)</f>
        <v>5378.24</v>
      </c>
      <c r="X65" s="59">
        <v>1187.9000000000001</v>
      </c>
      <c r="Y65" s="59">
        <v>801.43</v>
      </c>
      <c r="Z65" s="57">
        <v>1329.09</v>
      </c>
      <c r="AA65" s="57">
        <v>2059.8199999999997</v>
      </c>
      <c r="AB65" s="40">
        <f>SUM(AC65:AF65)</f>
        <v>5435.2899999999991</v>
      </c>
      <c r="AC65" s="31">
        <v>876.75</v>
      </c>
      <c r="AD65" s="31">
        <v>1703.1699999999996</v>
      </c>
      <c r="AE65" s="31">
        <v>1303.47</v>
      </c>
      <c r="AF65" s="31">
        <v>1551.9</v>
      </c>
      <c r="AG65" s="40">
        <f>SUM(AH65:AK65)</f>
        <v>5402.4599999999991</v>
      </c>
      <c r="AH65" s="31">
        <v>1074.3600000000001</v>
      </c>
      <c r="AI65" s="31">
        <v>758.73</v>
      </c>
      <c r="AJ65" s="31">
        <v>1273.1600000000001</v>
      </c>
      <c r="AK65" s="31">
        <v>2296.2099999999996</v>
      </c>
      <c r="AL65" s="40">
        <f>SUM(AM65:AP65)</f>
        <v>5435.08</v>
      </c>
      <c r="AM65" s="31">
        <v>1340.2900000000002</v>
      </c>
      <c r="AN65" s="31">
        <v>404.46000000000004</v>
      </c>
      <c r="AO65" s="31">
        <v>2232.16</v>
      </c>
      <c r="AP65" s="31">
        <v>1458.17</v>
      </c>
      <c r="AQ65" s="40">
        <f>SUM(AR65:AU65)</f>
        <v>1795.9900000000002</v>
      </c>
      <c r="AR65" s="31">
        <v>1405.88</v>
      </c>
      <c r="AS65" s="31">
        <v>390.11</v>
      </c>
      <c r="AT65" s="31">
        <v>0</v>
      </c>
      <c r="AU65" s="31">
        <v>0</v>
      </c>
      <c r="AV65" s="40"/>
      <c r="AW65" s="31"/>
      <c r="AX65" s="31"/>
      <c r="AY65" s="31"/>
      <c r="AZ65" s="31"/>
      <c r="BA65" s="40"/>
      <c r="BB65" s="31"/>
      <c r="BC65" s="31"/>
      <c r="BD65" s="31"/>
      <c r="BE65" s="31"/>
      <c r="BF65" s="40"/>
      <c r="BG65" s="31"/>
      <c r="BH65" s="31"/>
      <c r="BI65" s="31"/>
      <c r="BJ65" s="31"/>
      <c r="BK65" s="40"/>
      <c r="BL65" s="31"/>
      <c r="BM65" s="31"/>
      <c r="BN65" s="31"/>
      <c r="BO65" s="31"/>
      <c r="BP65" s="40"/>
      <c r="BQ65" s="31"/>
      <c r="BR65" s="31"/>
      <c r="BS65" s="31"/>
      <c r="BT65" s="31"/>
      <c r="BU65" s="40"/>
      <c r="BV65" s="31"/>
      <c r="BW65" s="31"/>
      <c r="BX65" s="31"/>
      <c r="BY65" s="31"/>
      <c r="BZ65" s="40"/>
      <c r="CA65" s="31"/>
      <c r="CB65" s="31"/>
      <c r="CC65" s="31"/>
      <c r="CD65" s="31"/>
      <c r="CE65" s="40"/>
      <c r="CF65" s="31"/>
      <c r="CG65" s="31"/>
      <c r="CH65" s="31"/>
      <c r="CI65" s="31"/>
      <c r="CJ65" s="40"/>
      <c r="CK65" s="35"/>
      <c r="CL65" s="35"/>
      <c r="CM65" s="35"/>
      <c r="CN65" s="35"/>
      <c r="CO65" s="41"/>
      <c r="CP65" s="37"/>
      <c r="CQ65" s="37"/>
      <c r="CR65" s="37"/>
      <c r="CS65" s="37"/>
      <c r="CT65" s="41"/>
      <c r="CU65" s="37"/>
      <c r="CV65" s="37"/>
      <c r="CW65" s="37"/>
      <c r="CX65" s="37"/>
      <c r="CY65" s="41"/>
      <c r="CZ65" s="38"/>
      <c r="DA65" s="37"/>
      <c r="DB65" s="37"/>
      <c r="DC65" s="37"/>
      <c r="DD65" s="41"/>
      <c r="DE65" s="37"/>
      <c r="DF65" s="37"/>
      <c r="DG65" s="37"/>
      <c r="DH65" s="37"/>
      <c r="DI65" s="41"/>
      <c r="DJ65" s="37"/>
      <c r="DK65" s="37"/>
      <c r="DL65" s="37"/>
      <c r="DM65" s="37"/>
      <c r="DN65" s="41"/>
      <c r="DO65" s="37"/>
      <c r="DP65" s="37"/>
      <c r="DQ65" s="37"/>
      <c r="DR65" s="37"/>
      <c r="DS65" s="41"/>
      <c r="DT65" s="37"/>
      <c r="DU65" s="37"/>
      <c r="DV65" s="37"/>
      <c r="DW65" s="37"/>
      <c r="DX65" s="41"/>
      <c r="DY65" s="37"/>
      <c r="DZ65" s="37"/>
      <c r="EA65" s="37"/>
      <c r="EB65" s="37"/>
      <c r="EC65" s="41"/>
      <c r="ED65" s="37"/>
      <c r="EE65" s="37"/>
      <c r="EF65" s="37"/>
      <c r="EG65" s="37"/>
      <c r="EH65" s="41"/>
      <c r="EI65" s="37"/>
      <c r="EJ65" s="37"/>
      <c r="EK65" s="37"/>
      <c r="EL65" s="37"/>
      <c r="EM65" s="41"/>
      <c r="EN65" s="37"/>
      <c r="EO65" s="37"/>
      <c r="EP65" s="37"/>
      <c r="EQ65" s="37"/>
      <c r="ER65" s="41"/>
      <c r="ES65" s="37"/>
      <c r="ET65" s="37"/>
      <c r="EU65" s="37"/>
      <c r="EV65" s="37"/>
      <c r="EW65" s="41"/>
      <c r="EX65" s="37"/>
      <c r="EY65" s="37"/>
      <c r="EZ65" s="37"/>
      <c r="FA65" s="37"/>
      <c r="FB65" s="41"/>
      <c r="FC65" s="37"/>
      <c r="FD65" s="37"/>
      <c r="FE65" s="37"/>
      <c r="FF65" s="37"/>
      <c r="FG65" s="41"/>
      <c r="FH65" s="37"/>
      <c r="FI65" s="37"/>
      <c r="FJ65" s="37"/>
      <c r="FK65" s="37"/>
      <c r="FL65" s="41"/>
      <c r="FM65" s="37"/>
      <c r="FN65" s="37"/>
      <c r="FO65" s="37"/>
      <c r="FP65" s="37"/>
      <c r="FQ65" s="41"/>
      <c r="FR65" s="37"/>
      <c r="FS65" s="37"/>
      <c r="FT65" s="37"/>
      <c r="FU65" s="37"/>
      <c r="FV65" s="41"/>
      <c r="FW65" s="37"/>
      <c r="FX65" s="37"/>
      <c r="FY65" s="37"/>
      <c r="FZ65" s="37"/>
      <c r="GA65" s="41"/>
      <c r="GB65" s="37"/>
      <c r="GC65" s="37"/>
      <c r="GD65" s="37"/>
      <c r="GE65" s="37"/>
      <c r="GF65" s="41"/>
      <c r="GG65" s="37"/>
      <c r="GH65" s="37"/>
      <c r="GI65" s="37"/>
      <c r="GJ65" s="37"/>
      <c r="GK65" s="41"/>
      <c r="GL65" s="37"/>
      <c r="GM65" s="37"/>
      <c r="GN65" s="37"/>
      <c r="GO65" s="37"/>
      <c r="GP65" s="41"/>
      <c r="GQ65" s="37"/>
      <c r="GR65" s="31"/>
      <c r="GS65" s="31"/>
      <c r="GT65" s="31"/>
      <c r="GU65" s="39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23"/>
      <c r="HI65" s="23"/>
      <c r="HJ65" s="23"/>
      <c r="HK65" s="23"/>
      <c r="HL65" s="23"/>
      <c r="HM65" s="23"/>
      <c r="HN65" s="23"/>
      <c r="HO65" s="23"/>
    </row>
    <row r="66" spans="1:223" ht="15" x14ac:dyDescent="0.2">
      <c r="A66" s="1" t="s">
        <v>134</v>
      </c>
      <c r="B66" s="99">
        <v>38718</v>
      </c>
      <c r="C66" s="57">
        <f>SUM(D66:G66)</f>
        <v>130359.31999999998</v>
      </c>
      <c r="D66" s="57">
        <v>23085.439999999999</v>
      </c>
      <c r="E66" s="57">
        <v>10520.58</v>
      </c>
      <c r="F66" s="64">
        <v>35861.839999999997</v>
      </c>
      <c r="G66" s="57">
        <v>60891.46</v>
      </c>
      <c r="H66" s="57">
        <f>SUM(I66:L66)</f>
        <v>155306.49000000002</v>
      </c>
      <c r="I66" s="80">
        <v>40086.410000000003</v>
      </c>
      <c r="J66" s="64">
        <v>27092.66</v>
      </c>
      <c r="K66" s="87">
        <v>39051.040000000001</v>
      </c>
      <c r="L66" s="80">
        <v>49076.38</v>
      </c>
      <c r="M66" s="77">
        <f>SUM(N66:Q66)</f>
        <v>125835.83</v>
      </c>
      <c r="N66" s="72">
        <v>36601.49</v>
      </c>
      <c r="O66" s="72">
        <v>20502.599999999999</v>
      </c>
      <c r="P66" s="59">
        <v>27017.55</v>
      </c>
      <c r="Q66" s="59">
        <v>41714.19</v>
      </c>
      <c r="R66" s="40">
        <f>SUM(S66:V66)</f>
        <v>120198.19</v>
      </c>
      <c r="S66" s="31">
        <v>29544.55</v>
      </c>
      <c r="T66" s="57">
        <v>22497.3</v>
      </c>
      <c r="U66" s="57">
        <v>25414.97</v>
      </c>
      <c r="V66" s="59">
        <v>42741.37</v>
      </c>
      <c r="W66" s="40">
        <f>SUM(X66:AA66)</f>
        <v>136247.09</v>
      </c>
      <c r="X66" s="59">
        <v>35225.68</v>
      </c>
      <c r="Y66" s="59">
        <v>25796.54</v>
      </c>
      <c r="Z66" s="57">
        <v>30305.66</v>
      </c>
      <c r="AA66" s="57">
        <v>44919.21</v>
      </c>
      <c r="AB66" s="40">
        <f>SUM(AC66:AF66)</f>
        <v>146212.57</v>
      </c>
      <c r="AC66" s="31">
        <v>38169.11</v>
      </c>
      <c r="AD66" s="31">
        <v>27164.83</v>
      </c>
      <c r="AE66" s="31">
        <v>32735.64</v>
      </c>
      <c r="AF66" s="31">
        <v>48142.99</v>
      </c>
      <c r="AG66" s="40">
        <f>SUM(AH66:AK66)</f>
        <v>167908.3</v>
      </c>
      <c r="AH66" s="31">
        <v>41146.21</v>
      </c>
      <c r="AI66" s="31">
        <v>37617.230000000003</v>
      </c>
      <c r="AJ66" s="31">
        <v>39617.410000000003</v>
      </c>
      <c r="AK66" s="31">
        <v>49527.45</v>
      </c>
      <c r="AL66" s="40">
        <f>SUM(AM66:AP66)</f>
        <v>125925.87000000001</v>
      </c>
      <c r="AM66" s="31">
        <v>31911.81</v>
      </c>
      <c r="AN66" s="31">
        <v>22276.03</v>
      </c>
      <c r="AO66" s="31">
        <v>30289.35</v>
      </c>
      <c r="AP66" s="31">
        <v>41448.680000000008</v>
      </c>
      <c r="AQ66" s="40">
        <f>SUM(AR66:AU66)</f>
        <v>112595</v>
      </c>
      <c r="AR66" s="31">
        <v>29636.53</v>
      </c>
      <c r="AS66" s="31">
        <v>18332.72</v>
      </c>
      <c r="AT66" s="31">
        <v>25171.65</v>
      </c>
      <c r="AU66" s="31">
        <v>39454.1</v>
      </c>
      <c r="AV66" s="40">
        <f>SUM(AW66:AZ66)</f>
        <v>103780.32</v>
      </c>
      <c r="AW66" s="31">
        <v>24618.720000000001</v>
      </c>
      <c r="AX66" s="31">
        <v>17268.439999999999</v>
      </c>
      <c r="AY66" s="31">
        <v>23040.57</v>
      </c>
      <c r="AZ66" s="31">
        <v>38852.589999999997</v>
      </c>
      <c r="BA66" s="40">
        <f>SUM(BB66:BE66)</f>
        <v>100603.57999999999</v>
      </c>
      <c r="BB66" s="31">
        <v>27439.439999999999</v>
      </c>
      <c r="BC66" s="31">
        <v>18660.88</v>
      </c>
      <c r="BD66" s="31">
        <v>21129.99</v>
      </c>
      <c r="BE66" s="31">
        <v>33373.269999999997</v>
      </c>
      <c r="BF66" s="40">
        <f>SUM(BG66:BJ66)</f>
        <v>100450.06999999999</v>
      </c>
      <c r="BG66" s="31">
        <v>24816.26</v>
      </c>
      <c r="BH66" s="31">
        <v>21490.7</v>
      </c>
      <c r="BI66" s="31">
        <v>21244.3</v>
      </c>
      <c r="BJ66" s="31">
        <v>32898.81</v>
      </c>
      <c r="BK66" s="40">
        <f>SUM(BL66:BO66)</f>
        <v>88867.099999999991</v>
      </c>
      <c r="BL66" s="31">
        <v>24995.599999999999</v>
      </c>
      <c r="BM66" s="31">
        <v>14939.89</v>
      </c>
      <c r="BN66" s="31">
        <v>19056.169999999998</v>
      </c>
      <c r="BO66" s="31">
        <v>29875.439999999999</v>
      </c>
      <c r="BP66" s="40">
        <f>SUM(BQ66:BT66)</f>
        <v>88793.53</v>
      </c>
      <c r="BQ66" s="31">
        <v>23542.05</v>
      </c>
      <c r="BR66" s="31">
        <v>16963.310000000001</v>
      </c>
      <c r="BS66" s="31">
        <v>22187.34</v>
      </c>
      <c r="BT66" s="31">
        <v>26100.83</v>
      </c>
      <c r="BU66" s="40">
        <f>SUM(BV66:BY66)</f>
        <v>24420.2</v>
      </c>
      <c r="BV66" s="31">
        <v>16384.48</v>
      </c>
      <c r="BW66" s="31">
        <v>8035.72</v>
      </c>
      <c r="BX66" s="31">
        <v>0</v>
      </c>
      <c r="BY66" s="31">
        <v>0</v>
      </c>
      <c r="BZ66" s="40">
        <v>0</v>
      </c>
      <c r="CA66" s="31"/>
      <c r="CB66" s="31"/>
      <c r="CC66" s="31"/>
      <c r="CD66" s="31"/>
      <c r="CE66" s="40"/>
      <c r="CF66" s="31"/>
      <c r="CG66" s="31"/>
      <c r="CH66" s="31"/>
      <c r="CI66" s="31"/>
      <c r="CJ66" s="40"/>
      <c r="CK66" s="35"/>
      <c r="CL66" s="35"/>
      <c r="CM66" s="35"/>
      <c r="CN66" s="35"/>
      <c r="CO66" s="41"/>
      <c r="CP66" s="37"/>
      <c r="CQ66" s="37"/>
      <c r="CR66" s="37"/>
      <c r="CS66" s="37"/>
      <c r="CT66" s="41"/>
      <c r="CU66" s="37"/>
      <c r="CV66" s="37"/>
      <c r="CW66" s="37"/>
      <c r="CX66" s="37"/>
      <c r="CY66" s="41"/>
      <c r="CZ66" s="38"/>
      <c r="DA66" s="37"/>
      <c r="DB66" s="37"/>
      <c r="DC66" s="37"/>
      <c r="DD66" s="41"/>
      <c r="DE66" s="37"/>
      <c r="DF66" s="37"/>
      <c r="DG66" s="37"/>
      <c r="DH66" s="37"/>
      <c r="DI66" s="41"/>
      <c r="DJ66" s="37"/>
      <c r="DK66" s="37"/>
      <c r="DL66" s="37"/>
      <c r="DM66" s="37"/>
      <c r="DN66" s="41"/>
      <c r="DO66" s="37"/>
      <c r="DP66" s="37"/>
      <c r="DQ66" s="37"/>
      <c r="DR66" s="37"/>
      <c r="DS66" s="41"/>
      <c r="DT66" s="37"/>
      <c r="DU66" s="37"/>
      <c r="DV66" s="37"/>
      <c r="DW66" s="37"/>
      <c r="DX66" s="41"/>
      <c r="DY66" s="37"/>
      <c r="DZ66" s="37"/>
      <c r="EA66" s="37"/>
      <c r="EB66" s="37"/>
      <c r="EC66" s="41"/>
      <c r="ED66" s="37"/>
      <c r="EE66" s="37"/>
      <c r="EF66" s="37"/>
      <c r="EG66" s="37"/>
      <c r="EH66" s="41"/>
      <c r="EI66" s="37"/>
      <c r="EJ66" s="37"/>
      <c r="EK66" s="37"/>
      <c r="EL66" s="37"/>
      <c r="EM66" s="41"/>
      <c r="EN66" s="37"/>
      <c r="EO66" s="37"/>
      <c r="EP66" s="37"/>
      <c r="EQ66" s="37"/>
      <c r="ER66" s="41"/>
      <c r="ES66" s="37"/>
      <c r="ET66" s="37"/>
      <c r="EU66" s="37"/>
      <c r="EV66" s="37"/>
      <c r="EW66" s="41"/>
      <c r="EX66" s="37"/>
      <c r="EY66" s="37"/>
      <c r="EZ66" s="37"/>
      <c r="FA66" s="37"/>
      <c r="FB66" s="41"/>
      <c r="FC66" s="37"/>
      <c r="FD66" s="37"/>
      <c r="FE66" s="37"/>
      <c r="FF66" s="37"/>
      <c r="FG66" s="41"/>
      <c r="FH66" s="37"/>
      <c r="FI66" s="37"/>
      <c r="FJ66" s="37"/>
      <c r="FK66" s="37"/>
      <c r="FL66" s="41"/>
      <c r="FM66" s="37"/>
      <c r="FN66" s="37"/>
      <c r="FO66" s="37"/>
      <c r="FP66" s="37"/>
      <c r="FQ66" s="41"/>
      <c r="FR66" s="37"/>
      <c r="FS66" s="37"/>
      <c r="FT66" s="37"/>
      <c r="FU66" s="37"/>
      <c r="FV66" s="41"/>
      <c r="FW66" s="37"/>
      <c r="FX66" s="37"/>
      <c r="FY66" s="37"/>
      <c r="FZ66" s="37"/>
      <c r="GA66" s="41"/>
      <c r="GB66" s="37"/>
      <c r="GC66" s="37"/>
      <c r="GD66" s="37"/>
      <c r="GE66" s="37"/>
      <c r="GF66" s="41"/>
      <c r="GG66" s="37"/>
      <c r="GH66" s="37"/>
      <c r="GI66" s="37"/>
      <c r="GJ66" s="37"/>
      <c r="GK66" s="41"/>
      <c r="GL66" s="37"/>
      <c r="GM66" s="37"/>
      <c r="GN66" s="37"/>
      <c r="GO66" s="37"/>
      <c r="GP66" s="41"/>
      <c r="GQ66" s="37"/>
      <c r="GR66" s="31"/>
      <c r="GS66" s="31"/>
      <c r="GT66" s="31"/>
      <c r="GU66" s="39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23"/>
      <c r="HI66" s="23"/>
      <c r="HJ66" s="23"/>
      <c r="HK66" s="23"/>
      <c r="HL66" s="23"/>
      <c r="HM66" s="23"/>
      <c r="HN66" s="23"/>
      <c r="HO66" s="23"/>
    </row>
    <row r="67" spans="1:223" ht="15" x14ac:dyDescent="0.2">
      <c r="A67" s="1" t="s">
        <v>137</v>
      </c>
      <c r="B67" s="99">
        <v>38534</v>
      </c>
      <c r="C67" s="57">
        <f>SUM(D67:G67)</f>
        <v>62419.069999999992</v>
      </c>
      <c r="D67" s="57">
        <v>6319.11</v>
      </c>
      <c r="E67" s="57">
        <v>5505.99</v>
      </c>
      <c r="F67" s="64">
        <v>17000.62</v>
      </c>
      <c r="G67" s="57">
        <v>33593.35</v>
      </c>
      <c r="H67" s="57">
        <f>SUM(I67:L67)</f>
        <v>77395.78</v>
      </c>
      <c r="I67" s="80">
        <v>20548.080000000002</v>
      </c>
      <c r="J67" s="64">
        <v>11365.76</v>
      </c>
      <c r="K67" s="87">
        <v>16118.62</v>
      </c>
      <c r="L67" s="80">
        <v>29363.32</v>
      </c>
      <c r="M67" s="77">
        <f>SUM(N67:Q67)</f>
        <v>75462.239999999991</v>
      </c>
      <c r="N67" s="72">
        <v>21403.27</v>
      </c>
      <c r="O67" s="72">
        <v>11348.19</v>
      </c>
      <c r="P67" s="59">
        <v>15578.009999999998</v>
      </c>
      <c r="Q67" s="59">
        <v>27132.769999999997</v>
      </c>
      <c r="R67" s="40">
        <f>SUM(S67:V67)</f>
        <v>81826.570000000007</v>
      </c>
      <c r="S67" s="31">
        <v>22623.72</v>
      </c>
      <c r="T67" s="57">
        <v>12909.12</v>
      </c>
      <c r="U67" s="57">
        <v>17701.599999999999</v>
      </c>
      <c r="V67" s="59">
        <v>28592.13</v>
      </c>
      <c r="W67" s="40">
        <f>SUM(X67:AA67)</f>
        <v>78396.010000000009</v>
      </c>
      <c r="X67" s="59">
        <v>21541.94</v>
      </c>
      <c r="Y67" s="59">
        <v>11186.07</v>
      </c>
      <c r="Z67" s="57">
        <v>15090.32</v>
      </c>
      <c r="AA67" s="57">
        <v>30577.68</v>
      </c>
      <c r="AB67" s="40">
        <f>SUM(AC67:AF67)</f>
        <v>77558.25</v>
      </c>
      <c r="AC67" s="31">
        <v>24826.48</v>
      </c>
      <c r="AD67" s="31">
        <v>11549.86</v>
      </c>
      <c r="AE67" s="31">
        <v>13561.1</v>
      </c>
      <c r="AF67" s="31">
        <v>27620.81</v>
      </c>
      <c r="AG67" s="40">
        <f>SUM(AH67:AK67)</f>
        <v>73509.100000000006</v>
      </c>
      <c r="AH67" s="31">
        <v>20996.5</v>
      </c>
      <c r="AI67" s="31">
        <v>11754.96</v>
      </c>
      <c r="AJ67" s="31">
        <v>12619.11</v>
      </c>
      <c r="AK67" s="31">
        <v>28138.53</v>
      </c>
      <c r="AL67" s="40">
        <f>SUM(AM67:AP67)</f>
        <v>75134.080000000002</v>
      </c>
      <c r="AM67" s="31">
        <v>17835.440000000002</v>
      </c>
      <c r="AN67" s="31">
        <v>12116.3</v>
      </c>
      <c r="AO67" s="31">
        <v>17381.84</v>
      </c>
      <c r="AP67" s="31">
        <v>27800.5</v>
      </c>
      <c r="AQ67" s="40">
        <f>SUM(AR67:AU67)</f>
        <v>70929.95</v>
      </c>
      <c r="AR67" s="31">
        <v>21221.27</v>
      </c>
      <c r="AS67" s="31">
        <v>8923.81</v>
      </c>
      <c r="AT67" s="31">
        <v>13464.99</v>
      </c>
      <c r="AU67" s="31">
        <v>27319.88</v>
      </c>
      <c r="AV67" s="40">
        <f>SUM(AW67:AZ67)</f>
        <v>73644.200000000012</v>
      </c>
      <c r="AW67" s="31">
        <v>18425.61</v>
      </c>
      <c r="AX67" s="31">
        <v>10988.25</v>
      </c>
      <c r="AY67" s="31">
        <v>14130.76</v>
      </c>
      <c r="AZ67" s="31">
        <v>30099.58</v>
      </c>
      <c r="BA67" s="40">
        <f>SUM(BB67:BE67)</f>
        <v>63438.06</v>
      </c>
      <c r="BB67" s="31">
        <v>14730.87</v>
      </c>
      <c r="BC67" s="31">
        <v>11720.38</v>
      </c>
      <c r="BD67" s="31">
        <v>12025.3</v>
      </c>
      <c r="BE67" s="31">
        <v>24961.51</v>
      </c>
      <c r="BF67" s="40">
        <f>SUM(BG67:BJ67)</f>
        <v>75595.100000000006</v>
      </c>
      <c r="BG67" s="31">
        <v>18290.79</v>
      </c>
      <c r="BH67" s="31">
        <v>12656</v>
      </c>
      <c r="BI67" s="31">
        <v>16098.11</v>
      </c>
      <c r="BJ67" s="31">
        <v>28550.2</v>
      </c>
      <c r="BK67" s="40">
        <f>SUM(BL67:BO67)</f>
        <v>84971.040000000008</v>
      </c>
      <c r="BL67" s="31">
        <v>23289.63</v>
      </c>
      <c r="BM67" s="31">
        <v>15788.43</v>
      </c>
      <c r="BN67" s="31">
        <v>17992.66</v>
      </c>
      <c r="BO67" s="31">
        <v>27900.32</v>
      </c>
      <c r="BP67" s="40">
        <f>SUM(BQ67:BT67)</f>
        <v>64127.35</v>
      </c>
      <c r="BQ67" s="31">
        <v>19197.009999999998</v>
      </c>
      <c r="BR67" s="31">
        <v>8374.59</v>
      </c>
      <c r="BS67" s="31">
        <v>13438.67</v>
      </c>
      <c r="BT67" s="31">
        <v>23117.08</v>
      </c>
      <c r="BU67" s="40">
        <f>SUM(BV67:BY67)</f>
        <v>61319.229999999996</v>
      </c>
      <c r="BV67" s="31">
        <v>22807.96</v>
      </c>
      <c r="BW67" s="31">
        <v>2357.5300000000002</v>
      </c>
      <c r="BX67" s="31">
        <v>13446.3</v>
      </c>
      <c r="BY67" s="31">
        <v>22707.439999999999</v>
      </c>
      <c r="BZ67" s="40">
        <v>0</v>
      </c>
      <c r="CA67" s="31"/>
      <c r="CB67" s="31"/>
      <c r="CC67" s="31"/>
      <c r="CD67" s="31"/>
      <c r="CE67" s="40"/>
      <c r="CF67" s="31"/>
      <c r="CG67" s="31"/>
      <c r="CH67" s="31"/>
      <c r="CI67" s="31"/>
      <c r="CJ67" s="40"/>
      <c r="CK67" s="35"/>
      <c r="CL67" s="35"/>
      <c r="CM67" s="35"/>
      <c r="CN67" s="35"/>
      <c r="CO67" s="41"/>
      <c r="CP67" s="37"/>
      <c r="CQ67" s="37"/>
      <c r="CR67" s="37"/>
      <c r="CS67" s="37"/>
      <c r="CT67" s="41"/>
      <c r="CU67" s="37"/>
      <c r="CV67" s="37"/>
      <c r="CW67" s="37"/>
      <c r="CX67" s="37"/>
      <c r="CY67" s="41"/>
      <c r="CZ67" s="38"/>
      <c r="DA67" s="37"/>
      <c r="DB67" s="37"/>
      <c r="DC67" s="37"/>
      <c r="DD67" s="41"/>
      <c r="DE67" s="37"/>
      <c r="DF67" s="37"/>
      <c r="DG67" s="37"/>
      <c r="DH67" s="37"/>
      <c r="DI67" s="41"/>
      <c r="DJ67" s="37"/>
      <c r="DK67" s="37"/>
      <c r="DL67" s="37"/>
      <c r="DM67" s="37"/>
      <c r="DN67" s="41"/>
      <c r="DO67" s="37"/>
      <c r="DP67" s="37"/>
      <c r="DQ67" s="37"/>
      <c r="DR67" s="37"/>
      <c r="DS67" s="41"/>
      <c r="DT67" s="37"/>
      <c r="DU67" s="37"/>
      <c r="DV67" s="37"/>
      <c r="DW67" s="37"/>
      <c r="DX67" s="41"/>
      <c r="DY67" s="37"/>
      <c r="DZ67" s="37"/>
      <c r="EA67" s="37"/>
      <c r="EB67" s="37"/>
      <c r="EC67" s="41"/>
      <c r="ED67" s="37"/>
      <c r="EE67" s="37"/>
      <c r="EF67" s="37"/>
      <c r="EG67" s="37"/>
      <c r="EH67" s="41"/>
      <c r="EI67" s="37"/>
      <c r="EJ67" s="37"/>
      <c r="EK67" s="37"/>
      <c r="EL67" s="37"/>
      <c r="EM67" s="41"/>
      <c r="EN67" s="37"/>
      <c r="EO67" s="37"/>
      <c r="EP67" s="37"/>
      <c r="EQ67" s="37"/>
      <c r="ER67" s="41"/>
      <c r="ES67" s="37"/>
      <c r="ET67" s="37"/>
      <c r="EU67" s="37"/>
      <c r="EV67" s="37"/>
      <c r="EW67" s="41"/>
      <c r="EX67" s="37"/>
      <c r="EY67" s="37"/>
      <c r="EZ67" s="37"/>
      <c r="FA67" s="37"/>
      <c r="FB67" s="41"/>
      <c r="FC67" s="37"/>
      <c r="FD67" s="37"/>
      <c r="FE67" s="37"/>
      <c r="FF67" s="37"/>
      <c r="FG67" s="41"/>
      <c r="FH67" s="37"/>
      <c r="FI67" s="37"/>
      <c r="FJ67" s="37"/>
      <c r="FK67" s="37"/>
      <c r="FL67" s="41"/>
      <c r="FM67" s="37"/>
      <c r="FN67" s="37"/>
      <c r="FO67" s="37"/>
      <c r="FP67" s="37"/>
      <c r="FQ67" s="41"/>
      <c r="FR67" s="37"/>
      <c r="FS67" s="37"/>
      <c r="FT67" s="37"/>
      <c r="FU67" s="37"/>
      <c r="FV67" s="41"/>
      <c r="FW67" s="37"/>
      <c r="FX67" s="37"/>
      <c r="FY67" s="37"/>
      <c r="FZ67" s="37"/>
      <c r="GA67" s="41"/>
      <c r="GB67" s="37"/>
      <c r="GC67" s="37"/>
      <c r="GD67" s="37"/>
      <c r="GE67" s="37"/>
      <c r="GF67" s="41"/>
      <c r="GG67" s="37"/>
      <c r="GH67" s="37"/>
      <c r="GI67" s="37"/>
      <c r="GJ67" s="37"/>
      <c r="GK67" s="41"/>
      <c r="GL67" s="37"/>
      <c r="GM67" s="37"/>
      <c r="GN67" s="37"/>
      <c r="GO67" s="37"/>
      <c r="GP67" s="41"/>
      <c r="GQ67" s="37"/>
      <c r="GR67" s="31"/>
      <c r="GS67" s="31"/>
      <c r="GT67" s="31"/>
      <c r="GU67" s="39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23"/>
      <c r="HI67" s="23"/>
      <c r="HJ67" s="23"/>
      <c r="HK67" s="23"/>
      <c r="HL67" s="23"/>
      <c r="HM67" s="23"/>
      <c r="HN67" s="23"/>
      <c r="HO67" s="23"/>
    </row>
    <row r="68" spans="1:223" ht="15" x14ac:dyDescent="0.2">
      <c r="A68" s="1" t="s">
        <v>3</v>
      </c>
      <c r="B68" s="99">
        <v>35612</v>
      </c>
      <c r="C68" s="57">
        <f>SUM(D68:G68)</f>
        <v>37948.89</v>
      </c>
      <c r="D68" s="57">
        <v>8909.5300000000007</v>
      </c>
      <c r="E68" s="57">
        <v>6776.91</v>
      </c>
      <c r="F68" s="64">
        <v>9326.59</v>
      </c>
      <c r="G68" s="57">
        <v>12935.86</v>
      </c>
      <c r="H68" s="57">
        <f>SUM(I68:L68)</f>
        <v>44389.1</v>
      </c>
      <c r="I68" s="80">
        <v>12689.74</v>
      </c>
      <c r="J68" s="64">
        <v>9171.5400000000009</v>
      </c>
      <c r="K68" s="87">
        <v>9800</v>
      </c>
      <c r="L68" s="80">
        <v>12727.82</v>
      </c>
      <c r="M68" s="77">
        <f>SUM(N68:Q68)</f>
        <v>44614.85</v>
      </c>
      <c r="N68" s="72">
        <v>12576.69</v>
      </c>
      <c r="O68" s="72">
        <v>9136.1200000000008</v>
      </c>
      <c r="P68" s="59">
        <v>6971.4400000000005</v>
      </c>
      <c r="Q68" s="59">
        <v>15930.6</v>
      </c>
      <c r="R68" s="40">
        <f>SUM(S68:V68)</f>
        <v>40864.320000000007</v>
      </c>
      <c r="S68" s="31">
        <v>11385.57</v>
      </c>
      <c r="T68" s="57">
        <v>8800.1200000000008</v>
      </c>
      <c r="U68" s="57">
        <v>9293.69</v>
      </c>
      <c r="V68" s="59">
        <v>11384.94</v>
      </c>
      <c r="W68" s="40">
        <f>SUM(X68:AA68)</f>
        <v>41214.25</v>
      </c>
      <c r="X68" s="59">
        <v>12401.62</v>
      </c>
      <c r="Y68" s="59">
        <v>8287.51</v>
      </c>
      <c r="Z68" s="57">
        <v>9740.36</v>
      </c>
      <c r="AA68" s="57">
        <v>10784.76</v>
      </c>
      <c r="AB68" s="40">
        <f>SUM(AC68:AF68)</f>
        <v>25280.639999999999</v>
      </c>
      <c r="AC68" s="31">
        <v>5523.77</v>
      </c>
      <c r="AD68" s="31">
        <v>0</v>
      </c>
      <c r="AE68" s="31">
        <v>6923.77</v>
      </c>
      <c r="AF68" s="31">
        <v>12833.1</v>
      </c>
      <c r="AG68" s="40">
        <f>SUM(AH68:AK68)</f>
        <v>46929.89</v>
      </c>
      <c r="AH68" s="31">
        <v>13359.08</v>
      </c>
      <c r="AI68" s="31">
        <v>10031.07</v>
      </c>
      <c r="AJ68" s="31">
        <v>9762.69</v>
      </c>
      <c r="AK68" s="31">
        <v>13777.05</v>
      </c>
      <c r="AL68" s="40">
        <f>SUM(AM68:AP68)</f>
        <v>50839.67</v>
      </c>
      <c r="AM68" s="31">
        <v>13508.81</v>
      </c>
      <c r="AN68" s="31">
        <v>10566.15</v>
      </c>
      <c r="AO68" s="31">
        <v>11900.35</v>
      </c>
      <c r="AP68" s="31">
        <v>14864.36</v>
      </c>
      <c r="AQ68" s="40">
        <f>SUM(AR68:AU68)</f>
        <v>49048.58</v>
      </c>
      <c r="AR68" s="31">
        <v>12938.31</v>
      </c>
      <c r="AS68" s="31">
        <v>10831.94</v>
      </c>
      <c r="AT68" s="31">
        <v>11011.35</v>
      </c>
      <c r="AU68" s="31">
        <v>14266.98</v>
      </c>
      <c r="AV68" s="40">
        <f>SUM(AW68:AZ68)</f>
        <v>50365.84</v>
      </c>
      <c r="AW68" s="31">
        <v>12149.13</v>
      </c>
      <c r="AX68" s="31">
        <v>10798.27</v>
      </c>
      <c r="AY68" s="31">
        <v>12199.46</v>
      </c>
      <c r="AZ68" s="31">
        <v>15218.98</v>
      </c>
      <c r="BA68" s="40">
        <f>SUM(BB68:BE68)</f>
        <v>48847.05</v>
      </c>
      <c r="BB68" s="31">
        <v>13739.88</v>
      </c>
      <c r="BC68" s="31">
        <v>10913.35</v>
      </c>
      <c r="BD68" s="31">
        <v>10871.35</v>
      </c>
      <c r="BE68" s="31">
        <v>13322.47</v>
      </c>
      <c r="BF68" s="40">
        <f>SUM(BG68:BJ68)</f>
        <v>57031.94</v>
      </c>
      <c r="BG68" s="31">
        <v>13205.71</v>
      </c>
      <c r="BH68" s="31">
        <v>11336.57</v>
      </c>
      <c r="BI68" s="31">
        <v>14127.82</v>
      </c>
      <c r="BJ68" s="31">
        <v>18361.84</v>
      </c>
      <c r="BK68" s="40">
        <f>SUM(BL68:BO68)</f>
        <v>52239.390000000007</v>
      </c>
      <c r="BL68" s="31">
        <v>14827.68</v>
      </c>
      <c r="BM68" s="31">
        <v>11554.83</v>
      </c>
      <c r="BN68" s="31">
        <v>11992.19</v>
      </c>
      <c r="BO68" s="31">
        <v>13864.69</v>
      </c>
      <c r="BP68" s="40">
        <f>SUM(BQ68:BT68)</f>
        <v>51095.099999999991</v>
      </c>
      <c r="BQ68" s="31">
        <v>13948.48</v>
      </c>
      <c r="BR68" s="31">
        <v>11840.01</v>
      </c>
      <c r="BS68" s="31">
        <v>12371.52</v>
      </c>
      <c r="BT68" s="31">
        <v>12935.09</v>
      </c>
      <c r="BU68" s="40">
        <f>SUM(BV68:BY68)</f>
        <v>46965.52</v>
      </c>
      <c r="BV68" s="31">
        <v>13047.09</v>
      </c>
      <c r="BW68" s="31">
        <v>11274.83</v>
      </c>
      <c r="BX68" s="31">
        <v>10631.53</v>
      </c>
      <c r="BY68" s="31">
        <v>12012.07</v>
      </c>
      <c r="BZ68" s="40">
        <v>42045.5</v>
      </c>
      <c r="CA68" s="31">
        <v>10722.11</v>
      </c>
      <c r="CB68" s="31">
        <v>9378.5300000000007</v>
      </c>
      <c r="CC68" s="31">
        <v>9514.26</v>
      </c>
      <c r="CD68" s="31">
        <v>12430.6</v>
      </c>
      <c r="CE68" s="40">
        <v>34219.15</v>
      </c>
      <c r="CF68" s="31">
        <v>9216.83</v>
      </c>
      <c r="CG68" s="31">
        <v>7800.73</v>
      </c>
      <c r="CH68" s="31">
        <v>7725.62</v>
      </c>
      <c r="CI68" s="31">
        <v>9475.9699999999993</v>
      </c>
      <c r="CJ68" s="40">
        <v>31447.72</v>
      </c>
      <c r="CK68" s="35">
        <v>7862.54</v>
      </c>
      <c r="CL68" s="35">
        <v>6852.44</v>
      </c>
      <c r="CM68" s="35">
        <v>7268.24</v>
      </c>
      <c r="CN68" s="35">
        <v>9464.5</v>
      </c>
      <c r="CO68" s="41">
        <v>41472.53</v>
      </c>
      <c r="CP68" s="37">
        <v>8206.3700000000008</v>
      </c>
      <c r="CQ68" s="37">
        <v>16123.95</v>
      </c>
      <c r="CR68" s="37">
        <v>7681.87</v>
      </c>
      <c r="CS68" s="37">
        <v>9460.34</v>
      </c>
      <c r="CT68" s="41">
        <v>27616.35</v>
      </c>
      <c r="CU68" s="37">
        <v>0</v>
      </c>
      <c r="CV68" s="37">
        <v>8192.9699999999993</v>
      </c>
      <c r="CW68" s="37">
        <v>8807.35</v>
      </c>
      <c r="CX68" s="37">
        <v>10616.03</v>
      </c>
      <c r="CY68" s="41">
        <v>36287.4</v>
      </c>
      <c r="CZ68" s="38">
        <v>10126.39</v>
      </c>
      <c r="DA68" s="37">
        <v>8040.58</v>
      </c>
      <c r="DB68" s="37">
        <v>8240.2900000000009</v>
      </c>
      <c r="DC68" s="37">
        <v>9880.14</v>
      </c>
      <c r="DD68" s="41">
        <v>28667.3</v>
      </c>
      <c r="DE68" s="37">
        <v>6907.36</v>
      </c>
      <c r="DF68" s="37">
        <v>5699.15</v>
      </c>
      <c r="DG68" s="37">
        <v>7344.55</v>
      </c>
      <c r="DH68" s="37">
        <v>8716.24</v>
      </c>
      <c r="DI68" s="41">
        <v>25216.03</v>
      </c>
      <c r="DJ68" s="37">
        <v>6956.49</v>
      </c>
      <c r="DK68" s="37">
        <v>5530.94</v>
      </c>
      <c r="DL68" s="37">
        <v>5731.09</v>
      </c>
      <c r="DM68" s="37">
        <v>6997.51</v>
      </c>
      <c r="DN68" s="41"/>
      <c r="DO68" s="37"/>
      <c r="DP68" s="37"/>
      <c r="DQ68" s="37"/>
      <c r="DR68" s="37"/>
      <c r="DS68" s="41"/>
      <c r="DT68" s="37"/>
      <c r="DU68" s="37"/>
      <c r="DV68" s="37"/>
      <c r="DW68" s="37"/>
      <c r="DX68" s="41"/>
      <c r="DY68" s="37"/>
      <c r="DZ68" s="37"/>
      <c r="EA68" s="37"/>
      <c r="EB68" s="37"/>
      <c r="EC68" s="41"/>
      <c r="ED68" s="37"/>
      <c r="EE68" s="37"/>
      <c r="EF68" s="37"/>
      <c r="EG68" s="37"/>
      <c r="EH68" s="41"/>
      <c r="EI68" s="37"/>
      <c r="EJ68" s="37"/>
      <c r="EK68" s="37"/>
      <c r="EL68" s="37"/>
      <c r="EM68" s="41"/>
      <c r="EN68" s="37"/>
      <c r="EO68" s="37"/>
      <c r="EP68" s="37"/>
      <c r="EQ68" s="37"/>
      <c r="ER68" s="41"/>
      <c r="ES68" s="37"/>
      <c r="ET68" s="37"/>
      <c r="EU68" s="37"/>
      <c r="EV68" s="37"/>
      <c r="EW68" s="41"/>
      <c r="EX68" s="37"/>
      <c r="EY68" s="37"/>
      <c r="EZ68" s="37"/>
      <c r="FA68" s="37"/>
      <c r="FB68" s="41"/>
      <c r="FC68" s="37"/>
      <c r="FD68" s="37"/>
      <c r="FE68" s="37"/>
      <c r="FF68" s="37"/>
      <c r="FG68" s="41"/>
      <c r="FH68" s="37"/>
      <c r="FI68" s="37"/>
      <c r="FJ68" s="37"/>
      <c r="FK68" s="37"/>
      <c r="FL68" s="41"/>
      <c r="FM68" s="37"/>
      <c r="FN68" s="37"/>
      <c r="FO68" s="37"/>
      <c r="FP68" s="37"/>
      <c r="FQ68" s="41"/>
      <c r="FR68" s="37"/>
      <c r="FS68" s="37"/>
      <c r="FT68" s="37"/>
      <c r="FU68" s="37"/>
      <c r="FV68" s="41"/>
      <c r="FW68" s="37"/>
      <c r="FX68" s="37"/>
      <c r="FY68" s="37"/>
      <c r="FZ68" s="37"/>
      <c r="GA68" s="41"/>
      <c r="GB68" s="37"/>
      <c r="GC68" s="37"/>
      <c r="GD68" s="37"/>
      <c r="GE68" s="37"/>
      <c r="GF68" s="41"/>
      <c r="GG68" s="37"/>
      <c r="GH68" s="37"/>
      <c r="GI68" s="37"/>
      <c r="GJ68" s="37"/>
      <c r="GK68" s="41"/>
      <c r="GL68" s="37"/>
      <c r="GM68" s="37"/>
      <c r="GN68" s="37"/>
      <c r="GO68" s="37"/>
      <c r="GP68" s="41"/>
      <c r="GQ68" s="37"/>
      <c r="GR68" s="31"/>
      <c r="GS68" s="31"/>
      <c r="GT68" s="31"/>
      <c r="GU68" s="39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23"/>
      <c r="HI68" s="23"/>
      <c r="HJ68" s="23"/>
      <c r="HK68" s="23"/>
      <c r="HL68" s="23"/>
      <c r="HM68" s="23"/>
      <c r="HN68" s="23"/>
      <c r="HO68" s="23"/>
    </row>
    <row r="69" spans="1:223" ht="15" x14ac:dyDescent="0.2">
      <c r="A69" s="1" t="s">
        <v>96</v>
      </c>
      <c r="B69" s="99">
        <v>37257</v>
      </c>
      <c r="C69" s="57">
        <f>SUM(D69:G69)</f>
        <v>154728</v>
      </c>
      <c r="D69" s="57">
        <v>15446.34</v>
      </c>
      <c r="E69" s="57">
        <v>36555.82</v>
      </c>
      <c r="F69" s="64">
        <v>44461.83</v>
      </c>
      <c r="G69" s="57">
        <v>58264.01</v>
      </c>
      <c r="H69" s="57">
        <f>SUM(I69:L69)</f>
        <v>159248.32000000001</v>
      </c>
      <c r="I69" s="80">
        <v>35988.26</v>
      </c>
      <c r="J69" s="64">
        <v>31693.62</v>
      </c>
      <c r="K69" s="87">
        <v>44470.87</v>
      </c>
      <c r="L69" s="80">
        <v>47095.57</v>
      </c>
      <c r="M69" s="77">
        <f>SUM(N69:Q69)</f>
        <v>169125.37</v>
      </c>
      <c r="N69" s="72">
        <v>46205.88</v>
      </c>
      <c r="O69" s="72">
        <v>30400.91</v>
      </c>
      <c r="P69" s="59">
        <v>41930.419999999991</v>
      </c>
      <c r="Q69" s="59">
        <v>50588.160000000003</v>
      </c>
      <c r="R69" s="40">
        <f>SUM(S69:V69)</f>
        <v>193435.76</v>
      </c>
      <c r="S69" s="31">
        <v>51007.67</v>
      </c>
      <c r="T69" s="57">
        <v>33428.01</v>
      </c>
      <c r="U69" s="57">
        <v>48692.07</v>
      </c>
      <c r="V69" s="59">
        <v>60308.01</v>
      </c>
      <c r="W69" s="40">
        <f>SUM(X69:AA69)</f>
        <v>173720.26</v>
      </c>
      <c r="X69" s="59">
        <v>49000</v>
      </c>
      <c r="Y69" s="59">
        <v>31713.43</v>
      </c>
      <c r="Z69" s="57">
        <v>38321.360000000001</v>
      </c>
      <c r="AA69" s="57">
        <v>54685.47</v>
      </c>
      <c r="AB69" s="40">
        <f>SUM(AC69:AF69)</f>
        <v>175336.7</v>
      </c>
      <c r="AC69" s="31">
        <v>49476.84</v>
      </c>
      <c r="AD69" s="31">
        <v>28357.42</v>
      </c>
      <c r="AE69" s="31">
        <v>44593.08</v>
      </c>
      <c r="AF69" s="31">
        <v>52909.36</v>
      </c>
      <c r="AG69" s="40">
        <f>SUM(AH69:AK69)</f>
        <v>147582.68</v>
      </c>
      <c r="AH69" s="31">
        <v>42805.42</v>
      </c>
      <c r="AI69" s="31">
        <v>25004.07</v>
      </c>
      <c r="AJ69" s="31">
        <v>37552.129999999997</v>
      </c>
      <c r="AK69" s="31">
        <v>42221.06</v>
      </c>
      <c r="AL69" s="40">
        <f>SUM(AM69:AP69)</f>
        <v>134813.35</v>
      </c>
      <c r="AM69" s="31">
        <v>39269.020000000004</v>
      </c>
      <c r="AN69" s="31">
        <v>22699.46</v>
      </c>
      <c r="AO69" s="31">
        <v>31534.86</v>
      </c>
      <c r="AP69" s="31">
        <v>41310.01</v>
      </c>
      <c r="AQ69" s="40">
        <f>SUM(AR69:AU69)</f>
        <v>121806.79000000001</v>
      </c>
      <c r="AR69" s="31">
        <v>35947.800000000003</v>
      </c>
      <c r="AS69" s="31">
        <v>21889.77</v>
      </c>
      <c r="AT69" s="31">
        <v>29773.59</v>
      </c>
      <c r="AU69" s="31">
        <v>34195.629999999997</v>
      </c>
      <c r="AV69" s="40">
        <f>SUM(AW69:AZ69)</f>
        <v>111947.64</v>
      </c>
      <c r="AW69" s="31">
        <v>28760.13</v>
      </c>
      <c r="AX69" s="31">
        <v>22480.36</v>
      </c>
      <c r="AY69" s="31">
        <v>27858.6</v>
      </c>
      <c r="AZ69" s="31">
        <v>32848.550000000003</v>
      </c>
      <c r="BA69" s="40">
        <f>SUM(BB69:BE69)</f>
        <v>111414.31</v>
      </c>
      <c r="BB69" s="31">
        <v>32514.51</v>
      </c>
      <c r="BC69" s="31">
        <v>17761.240000000002</v>
      </c>
      <c r="BD69" s="31">
        <v>26340.86</v>
      </c>
      <c r="BE69" s="31">
        <v>34797.699999999997</v>
      </c>
      <c r="BF69" s="40">
        <f>SUM(BG69:BJ69)</f>
        <v>120654.31</v>
      </c>
      <c r="BG69" s="31">
        <v>30892.19</v>
      </c>
      <c r="BH69" s="31">
        <v>21801.64</v>
      </c>
      <c r="BI69" s="31">
        <v>28443.8</v>
      </c>
      <c r="BJ69" s="31">
        <v>39516.68</v>
      </c>
      <c r="BK69" s="40">
        <f>SUM(BL69:BO69)</f>
        <v>125463.87</v>
      </c>
      <c r="BL69" s="31">
        <v>35017.57</v>
      </c>
      <c r="BM69" s="31">
        <v>23593.78</v>
      </c>
      <c r="BN69" s="31">
        <v>31319.33</v>
      </c>
      <c r="BO69" s="31">
        <v>35533.19</v>
      </c>
      <c r="BP69" s="40">
        <f>SUM(BQ69:BT69)</f>
        <v>117717.11000000002</v>
      </c>
      <c r="BQ69" s="31">
        <v>36040.83</v>
      </c>
      <c r="BR69" s="31">
        <v>21562.1</v>
      </c>
      <c r="BS69" s="31">
        <v>28188.86</v>
      </c>
      <c r="BT69" s="31">
        <v>31925.32</v>
      </c>
      <c r="BU69" s="40">
        <f>SUM(BV69:BY69)</f>
        <v>108643.70999999999</v>
      </c>
      <c r="BV69" s="31">
        <v>31592.61</v>
      </c>
      <c r="BW69" s="31">
        <v>22187.06</v>
      </c>
      <c r="BX69" s="31">
        <v>24502.87</v>
      </c>
      <c r="BY69" s="31">
        <v>30361.17</v>
      </c>
      <c r="BZ69" s="40">
        <v>92764.91</v>
      </c>
      <c r="CA69" s="31">
        <v>25728.85</v>
      </c>
      <c r="CB69" s="31">
        <v>16186.8</v>
      </c>
      <c r="CC69" s="31">
        <v>22281.91</v>
      </c>
      <c r="CD69" s="31">
        <v>28567.35</v>
      </c>
      <c r="CE69" s="40">
        <v>89048.12</v>
      </c>
      <c r="CF69" s="31">
        <v>24168.55</v>
      </c>
      <c r="CG69" s="31">
        <v>16887.009999999998</v>
      </c>
      <c r="CH69" s="31">
        <v>25365.13</v>
      </c>
      <c r="CI69" s="31">
        <v>22627.43</v>
      </c>
      <c r="CJ69" s="40">
        <v>97193.2</v>
      </c>
      <c r="CK69" s="35">
        <v>25029.97</v>
      </c>
      <c r="CL69" s="35">
        <v>14801.36</v>
      </c>
      <c r="CM69" s="35">
        <v>21660.38</v>
      </c>
      <c r="CN69" s="35">
        <v>35701.49</v>
      </c>
      <c r="CO69" s="41">
        <v>34605.54</v>
      </c>
      <c r="CP69" s="37">
        <v>18596.23</v>
      </c>
      <c r="CQ69" s="37">
        <v>16009.31</v>
      </c>
      <c r="CR69" s="37">
        <v>0</v>
      </c>
      <c r="CS69" s="37">
        <v>0</v>
      </c>
      <c r="CT69" s="41"/>
      <c r="CU69" s="37"/>
      <c r="CV69" s="37"/>
      <c r="CW69" s="37"/>
      <c r="CX69" s="37"/>
      <c r="CY69" s="41"/>
      <c r="CZ69" s="38"/>
      <c r="DA69" s="37"/>
      <c r="DB69" s="37"/>
      <c r="DC69" s="37"/>
      <c r="DD69" s="41"/>
      <c r="DE69" s="37"/>
      <c r="DF69" s="37"/>
      <c r="DG69" s="37"/>
      <c r="DH69" s="37"/>
      <c r="DI69" s="41"/>
      <c r="DJ69" s="37"/>
      <c r="DK69" s="37"/>
      <c r="DL69" s="37"/>
      <c r="DM69" s="37"/>
      <c r="DN69" s="41"/>
      <c r="DO69" s="37"/>
      <c r="DP69" s="37"/>
      <c r="DQ69" s="37"/>
      <c r="DR69" s="37"/>
      <c r="DS69" s="41"/>
      <c r="DT69" s="37"/>
      <c r="DU69" s="37"/>
      <c r="DV69" s="37"/>
      <c r="DW69" s="37"/>
      <c r="DX69" s="41"/>
      <c r="DY69" s="37"/>
      <c r="DZ69" s="37"/>
      <c r="EA69" s="37"/>
      <c r="EB69" s="37"/>
      <c r="EC69" s="41"/>
      <c r="ED69" s="37"/>
      <c r="EE69" s="37"/>
      <c r="EF69" s="37"/>
      <c r="EG69" s="37"/>
      <c r="EH69" s="41"/>
      <c r="EI69" s="37"/>
      <c r="EJ69" s="37"/>
      <c r="EK69" s="37"/>
      <c r="EL69" s="37"/>
      <c r="EM69" s="41"/>
      <c r="EN69" s="37"/>
      <c r="EO69" s="37"/>
      <c r="EP69" s="37"/>
      <c r="EQ69" s="37"/>
      <c r="ER69" s="41"/>
      <c r="ES69" s="37"/>
      <c r="ET69" s="37"/>
      <c r="EU69" s="37"/>
      <c r="EV69" s="37"/>
      <c r="EW69" s="41"/>
      <c r="EX69" s="37"/>
      <c r="EY69" s="37"/>
      <c r="EZ69" s="37"/>
      <c r="FA69" s="37"/>
      <c r="FB69" s="41"/>
      <c r="FC69" s="37"/>
      <c r="FD69" s="37"/>
      <c r="FE69" s="37"/>
      <c r="FF69" s="37"/>
      <c r="FG69" s="41"/>
      <c r="FH69" s="37"/>
      <c r="FI69" s="37"/>
      <c r="FJ69" s="37"/>
      <c r="FK69" s="37"/>
      <c r="FL69" s="41"/>
      <c r="FM69" s="37"/>
      <c r="FN69" s="37"/>
      <c r="FO69" s="37"/>
      <c r="FP69" s="37"/>
      <c r="FQ69" s="41"/>
      <c r="FR69" s="37"/>
      <c r="FS69" s="37"/>
      <c r="FT69" s="37"/>
      <c r="FU69" s="37"/>
      <c r="FV69" s="41"/>
      <c r="FW69" s="37"/>
      <c r="FX69" s="37"/>
      <c r="FY69" s="37"/>
      <c r="FZ69" s="37"/>
      <c r="GA69" s="41"/>
      <c r="GB69" s="37"/>
      <c r="GC69" s="37"/>
      <c r="GD69" s="37"/>
      <c r="GE69" s="37"/>
      <c r="GF69" s="41"/>
      <c r="GG69" s="37"/>
      <c r="GH69" s="37"/>
      <c r="GI69" s="37"/>
      <c r="GJ69" s="37"/>
      <c r="GK69" s="41"/>
      <c r="GL69" s="37"/>
      <c r="GM69" s="37"/>
      <c r="GN69" s="37"/>
      <c r="GO69" s="37"/>
      <c r="GP69" s="41"/>
      <c r="GQ69" s="37"/>
      <c r="GR69" s="31"/>
      <c r="GS69" s="31"/>
      <c r="GT69" s="31"/>
      <c r="GU69" s="39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23"/>
      <c r="HI69" s="23"/>
      <c r="HJ69" s="23"/>
      <c r="HK69" s="23"/>
      <c r="HL69" s="23"/>
      <c r="HM69" s="23"/>
      <c r="HN69" s="23"/>
      <c r="HO69" s="23"/>
    </row>
    <row r="70" spans="1:223" ht="15" x14ac:dyDescent="0.2">
      <c r="A70" s="1" t="s">
        <v>87</v>
      </c>
      <c r="B70" s="99">
        <v>36982</v>
      </c>
      <c r="C70" s="57">
        <f>SUM(D70:G70)</f>
        <v>43666.91</v>
      </c>
      <c r="D70" s="57">
        <v>4934.58</v>
      </c>
      <c r="E70" s="57">
        <v>9626.26</v>
      </c>
      <c r="F70" s="64">
        <v>10619.63</v>
      </c>
      <c r="G70" s="57">
        <v>18486.439999999999</v>
      </c>
      <c r="H70" s="57">
        <f>SUM(I70:L70)</f>
        <v>57647.66</v>
      </c>
      <c r="I70" s="80">
        <v>16382.52</v>
      </c>
      <c r="J70" s="64">
        <v>11722.41</v>
      </c>
      <c r="K70" s="87">
        <v>11648.84</v>
      </c>
      <c r="L70" s="80">
        <v>17893.89</v>
      </c>
      <c r="M70" s="77">
        <f>SUM(N70:Q70)</f>
        <v>54232.22</v>
      </c>
      <c r="N70" s="72">
        <v>15389.78</v>
      </c>
      <c r="O70" s="72">
        <v>9281.2999999999993</v>
      </c>
      <c r="P70" s="59">
        <v>12247.41</v>
      </c>
      <c r="Q70" s="59">
        <v>17313.73</v>
      </c>
      <c r="R70" s="40">
        <f>SUM(S70:V70)</f>
        <v>59495.590000000004</v>
      </c>
      <c r="S70" s="31">
        <v>16967.650000000001</v>
      </c>
      <c r="T70" s="57">
        <v>10693.76</v>
      </c>
      <c r="U70" s="57">
        <v>13886.25</v>
      </c>
      <c r="V70" s="59">
        <v>17947.93</v>
      </c>
      <c r="W70" s="40">
        <f>SUM(X70:AA70)</f>
        <v>54473.72</v>
      </c>
      <c r="X70" s="59">
        <v>17441.48</v>
      </c>
      <c r="Y70" s="59">
        <v>8856.82</v>
      </c>
      <c r="Z70" s="57">
        <v>11326.140000000001</v>
      </c>
      <c r="AA70" s="57">
        <v>16849.28</v>
      </c>
      <c r="AB70" s="40">
        <f>SUM(AC70:AF70)</f>
        <v>53164.65</v>
      </c>
      <c r="AC70" s="31">
        <v>15581.16</v>
      </c>
      <c r="AD70" s="31">
        <v>10083.849999999999</v>
      </c>
      <c r="AE70" s="31">
        <v>11252.92</v>
      </c>
      <c r="AF70" s="31">
        <v>16246.72</v>
      </c>
      <c r="AG70" s="40">
        <f>SUM(AH70:AK70)</f>
        <v>44155.86</v>
      </c>
      <c r="AH70" s="31">
        <v>11872.140000000001</v>
      </c>
      <c r="AI70" s="31">
        <v>7320.67</v>
      </c>
      <c r="AJ70" s="31">
        <v>10001.25</v>
      </c>
      <c r="AK70" s="31">
        <v>14961.8</v>
      </c>
      <c r="AL70" s="40">
        <f>SUM(AM70:AP70)</f>
        <v>42502.740000000005</v>
      </c>
      <c r="AM70" s="31">
        <v>11635.26</v>
      </c>
      <c r="AN70" s="31">
        <v>5405.26</v>
      </c>
      <c r="AO70" s="31">
        <v>9999.7100000000009</v>
      </c>
      <c r="AP70" s="31">
        <v>15462.51</v>
      </c>
      <c r="AQ70" s="40">
        <f>SUM(AR70:AU70)</f>
        <v>42097.3</v>
      </c>
      <c r="AR70" s="31">
        <v>11281.9</v>
      </c>
      <c r="AS70" s="31">
        <v>7591.64</v>
      </c>
      <c r="AT70" s="31">
        <v>8639.0499999999993</v>
      </c>
      <c r="AU70" s="31">
        <v>14584.71</v>
      </c>
      <c r="AV70" s="40">
        <f>SUM(AW70:AZ70)</f>
        <v>47359.48</v>
      </c>
      <c r="AW70" s="31">
        <v>12048.96</v>
      </c>
      <c r="AX70" s="31">
        <v>6197.52</v>
      </c>
      <c r="AY70" s="31">
        <v>9688.35</v>
      </c>
      <c r="AZ70" s="31">
        <v>19424.650000000001</v>
      </c>
      <c r="BA70" s="40">
        <f>SUM(BB70:BE70)</f>
        <v>45669.58</v>
      </c>
      <c r="BB70" s="31">
        <v>8288.14</v>
      </c>
      <c r="BC70" s="31">
        <v>5875.45</v>
      </c>
      <c r="BD70" s="31">
        <v>11523.47</v>
      </c>
      <c r="BE70" s="31">
        <v>19982.52</v>
      </c>
      <c r="BF70" s="40">
        <f>SUM(BG70:BJ70)</f>
        <v>49520.31</v>
      </c>
      <c r="BG70" s="31">
        <v>7823.69</v>
      </c>
      <c r="BH70" s="31">
        <v>10292.52</v>
      </c>
      <c r="BI70" s="31">
        <v>11658.29</v>
      </c>
      <c r="BJ70" s="31">
        <v>19745.810000000001</v>
      </c>
      <c r="BK70" s="40">
        <f>SUM(BL70:BO70)</f>
        <v>42342.65</v>
      </c>
      <c r="BL70" s="31">
        <v>9556.4</v>
      </c>
      <c r="BM70" s="31">
        <v>8475.39</v>
      </c>
      <c r="BN70" s="31">
        <v>10764.95</v>
      </c>
      <c r="BO70" s="31">
        <v>13545.91</v>
      </c>
      <c r="BP70" s="40">
        <f>SUM(BQ70:BT70)</f>
        <v>39832.31</v>
      </c>
      <c r="BQ70" s="31">
        <v>10865.82</v>
      </c>
      <c r="BR70" s="31">
        <v>7860.44</v>
      </c>
      <c r="BS70" s="31">
        <v>8738.3799999999992</v>
      </c>
      <c r="BT70" s="31">
        <v>12367.67</v>
      </c>
      <c r="BU70" s="40">
        <f>SUM(BV70:BY70)</f>
        <v>61802.369999999995</v>
      </c>
      <c r="BV70" s="31">
        <v>11184.39</v>
      </c>
      <c r="BW70" s="31">
        <v>6918.8</v>
      </c>
      <c r="BX70" s="31">
        <v>31601.43</v>
      </c>
      <c r="BY70" s="31">
        <v>12097.75</v>
      </c>
      <c r="BZ70" s="40">
        <v>36783.74</v>
      </c>
      <c r="CA70" s="31">
        <v>9941.61</v>
      </c>
      <c r="CB70" s="31">
        <v>6488.02</v>
      </c>
      <c r="CC70" s="31">
        <v>8261.26</v>
      </c>
      <c r="CD70" s="31">
        <v>12092.85</v>
      </c>
      <c r="CE70" s="40">
        <v>44489.27</v>
      </c>
      <c r="CF70" s="31">
        <v>11543.42</v>
      </c>
      <c r="CG70" s="31">
        <v>8781.57</v>
      </c>
      <c r="CH70" s="31">
        <v>10748.29</v>
      </c>
      <c r="CI70" s="31">
        <v>13415.99</v>
      </c>
      <c r="CJ70" s="40">
        <v>41183.24</v>
      </c>
      <c r="CK70" s="35">
        <v>10376.030000000001</v>
      </c>
      <c r="CL70" s="35">
        <v>7607.39</v>
      </c>
      <c r="CM70" s="35">
        <v>9343.39</v>
      </c>
      <c r="CN70" s="35">
        <v>13856.43</v>
      </c>
      <c r="CO70" s="41">
        <v>43098.22</v>
      </c>
      <c r="CP70" s="37">
        <v>11691.8</v>
      </c>
      <c r="CQ70" s="37">
        <v>13747.91</v>
      </c>
      <c r="CR70" s="37">
        <v>4714.6899999999996</v>
      </c>
      <c r="CS70" s="37">
        <v>12943.82</v>
      </c>
      <c r="CT70" s="41">
        <v>10020.33</v>
      </c>
      <c r="CU70" s="37">
        <v>10020.33</v>
      </c>
      <c r="CV70" s="37"/>
      <c r="CW70" s="37"/>
      <c r="CX70" s="37"/>
      <c r="CY70" s="41"/>
      <c r="CZ70" s="38"/>
      <c r="DA70" s="37"/>
      <c r="DB70" s="37"/>
      <c r="DC70" s="37"/>
      <c r="DD70" s="41"/>
      <c r="DE70" s="37"/>
      <c r="DF70" s="37"/>
      <c r="DG70" s="37"/>
      <c r="DH70" s="37"/>
      <c r="DI70" s="41"/>
      <c r="DJ70" s="37"/>
      <c r="DK70" s="37"/>
      <c r="DL70" s="37"/>
      <c r="DM70" s="37"/>
      <c r="DN70" s="41"/>
      <c r="DO70" s="37"/>
      <c r="DP70" s="37"/>
      <c r="DQ70" s="37"/>
      <c r="DR70" s="37"/>
      <c r="DS70" s="41"/>
      <c r="DT70" s="37"/>
      <c r="DU70" s="37"/>
      <c r="DV70" s="37"/>
      <c r="DW70" s="37"/>
      <c r="DX70" s="41"/>
      <c r="DY70" s="37"/>
      <c r="DZ70" s="37"/>
      <c r="EA70" s="37"/>
      <c r="EB70" s="37"/>
      <c r="EC70" s="41"/>
      <c r="ED70" s="37"/>
      <c r="EE70" s="37"/>
      <c r="EF70" s="37"/>
      <c r="EG70" s="37"/>
      <c r="EH70" s="41"/>
      <c r="EI70" s="37"/>
      <c r="EJ70" s="37"/>
      <c r="EK70" s="37"/>
      <c r="EL70" s="37"/>
      <c r="EM70" s="41"/>
      <c r="EN70" s="37"/>
      <c r="EO70" s="37"/>
      <c r="EP70" s="37"/>
      <c r="EQ70" s="37"/>
      <c r="ER70" s="41"/>
      <c r="ES70" s="37"/>
      <c r="ET70" s="37"/>
      <c r="EU70" s="37"/>
      <c r="EV70" s="37"/>
      <c r="EW70" s="41"/>
      <c r="EX70" s="37"/>
      <c r="EY70" s="37"/>
      <c r="EZ70" s="37"/>
      <c r="FA70" s="37"/>
      <c r="FB70" s="41"/>
      <c r="FC70" s="37"/>
      <c r="FD70" s="37"/>
      <c r="FE70" s="37"/>
      <c r="FF70" s="37"/>
      <c r="FG70" s="41"/>
      <c r="FH70" s="37"/>
      <c r="FI70" s="37"/>
      <c r="FJ70" s="37"/>
      <c r="FK70" s="37"/>
      <c r="FL70" s="41"/>
      <c r="FM70" s="37"/>
      <c r="FN70" s="37"/>
      <c r="FO70" s="37"/>
      <c r="FP70" s="37"/>
      <c r="FQ70" s="41"/>
      <c r="FR70" s="37"/>
      <c r="FS70" s="37"/>
      <c r="FT70" s="37"/>
      <c r="FU70" s="37"/>
      <c r="FV70" s="41"/>
      <c r="FW70" s="37"/>
      <c r="FX70" s="37"/>
      <c r="FY70" s="37"/>
      <c r="FZ70" s="37"/>
      <c r="GA70" s="41"/>
      <c r="GB70" s="37"/>
      <c r="GC70" s="37"/>
      <c r="GD70" s="37"/>
      <c r="GE70" s="37"/>
      <c r="GF70" s="41"/>
      <c r="GG70" s="37"/>
      <c r="GH70" s="37"/>
      <c r="GI70" s="37"/>
      <c r="GJ70" s="37"/>
      <c r="GK70" s="41"/>
      <c r="GL70" s="37"/>
      <c r="GM70" s="37"/>
      <c r="GN70" s="37"/>
      <c r="GO70" s="37"/>
      <c r="GP70" s="41"/>
      <c r="GQ70" s="37"/>
      <c r="GR70" s="31"/>
      <c r="GS70" s="31"/>
      <c r="GT70" s="31"/>
      <c r="GU70" s="39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23"/>
      <c r="HI70" s="23"/>
      <c r="HJ70" s="23"/>
      <c r="HK70" s="23"/>
      <c r="HL70" s="23"/>
      <c r="HM70" s="23"/>
      <c r="HN70" s="23"/>
      <c r="HO70" s="23"/>
    </row>
    <row r="71" spans="1:223" ht="15" x14ac:dyDescent="0.2">
      <c r="A71" s="1" t="s">
        <v>36</v>
      </c>
      <c r="B71" s="99">
        <v>35156</v>
      </c>
      <c r="C71" s="57">
        <f>SUM(D71:G71)</f>
        <v>536635.05000000005</v>
      </c>
      <c r="D71" s="57">
        <v>113274.14</v>
      </c>
      <c r="E71" s="57">
        <v>75844.44</v>
      </c>
      <c r="F71" s="64">
        <v>158206.85999999999</v>
      </c>
      <c r="G71" s="57">
        <v>189309.61</v>
      </c>
      <c r="H71" s="57">
        <f>SUM(I71:L71)</f>
        <v>763137.86</v>
      </c>
      <c r="I71" s="80">
        <v>253754.83</v>
      </c>
      <c r="J71" s="64">
        <v>124211.5</v>
      </c>
      <c r="K71" s="87">
        <v>164646.92000000001</v>
      </c>
      <c r="L71" s="80">
        <v>220524.61</v>
      </c>
      <c r="M71" s="77">
        <f>SUM(N71:Q71)</f>
        <v>572383</v>
      </c>
      <c r="N71" s="72">
        <v>160370.98000000001</v>
      </c>
      <c r="O71" s="72">
        <v>111158.53</v>
      </c>
      <c r="P71" s="59">
        <v>122813.66999999998</v>
      </c>
      <c r="Q71" s="59">
        <v>178039.82</v>
      </c>
      <c r="R71" s="40">
        <f>SUM(S71:V71)</f>
        <v>633738.9800000001</v>
      </c>
      <c r="S71" s="31">
        <v>167754.72000000003</v>
      </c>
      <c r="T71" s="57">
        <v>119468.09</v>
      </c>
      <c r="U71" s="57">
        <v>148128.54</v>
      </c>
      <c r="V71" s="59">
        <v>198387.63</v>
      </c>
      <c r="W71" s="40">
        <f>SUM(X71:AA71)</f>
        <v>720306.79</v>
      </c>
      <c r="X71" s="59">
        <v>167908.51</v>
      </c>
      <c r="Y71" s="59">
        <v>122695.37</v>
      </c>
      <c r="Z71" s="57">
        <v>177906.25999999998</v>
      </c>
      <c r="AA71" s="57">
        <v>251796.65</v>
      </c>
      <c r="AB71" s="40">
        <f>SUM(AC71:AF71)</f>
        <v>730302.72000000009</v>
      </c>
      <c r="AC71" s="31">
        <v>247721.39</v>
      </c>
      <c r="AD71" s="31">
        <v>122673.39000000001</v>
      </c>
      <c r="AE71" s="31">
        <v>146967.45000000001</v>
      </c>
      <c r="AF71" s="31">
        <v>212940.49000000002</v>
      </c>
      <c r="AG71" s="40">
        <f>SUM(AH71:AK71)</f>
        <v>682976.42</v>
      </c>
      <c r="AH71" s="31">
        <v>169142.75000000003</v>
      </c>
      <c r="AI71" s="31">
        <v>123763.92</v>
      </c>
      <c r="AJ71" s="31">
        <v>178912.44</v>
      </c>
      <c r="AK71" s="31">
        <v>211157.31</v>
      </c>
      <c r="AL71" s="40">
        <f>SUM(AM71:AP71)</f>
        <v>605610.25</v>
      </c>
      <c r="AM71" s="31">
        <v>181878.47999999998</v>
      </c>
      <c r="AN71" s="31">
        <v>121079.97999999998</v>
      </c>
      <c r="AO71" s="31">
        <v>135938.67000000001</v>
      </c>
      <c r="AP71" s="31">
        <v>166713.12</v>
      </c>
      <c r="AQ71" s="40">
        <f>SUM(AR71:AU71)</f>
        <v>529833.71</v>
      </c>
      <c r="AR71" s="31">
        <v>143793.37</v>
      </c>
      <c r="AS71" s="31">
        <v>98784.28</v>
      </c>
      <c r="AT71" s="31">
        <v>120995.21</v>
      </c>
      <c r="AU71" s="31">
        <v>166260.85</v>
      </c>
      <c r="AV71" s="40">
        <f>SUM(AW71:AZ71)</f>
        <v>460283.04000000004</v>
      </c>
      <c r="AW71" s="31">
        <v>133225.75</v>
      </c>
      <c r="AX71" s="31">
        <v>87363.08</v>
      </c>
      <c r="AY71" s="31">
        <v>96912.48</v>
      </c>
      <c r="AZ71" s="31">
        <v>142781.73000000001</v>
      </c>
      <c r="BA71" s="40">
        <f>SUM(BB71:BE71)</f>
        <v>435029.98</v>
      </c>
      <c r="BB71" s="31">
        <v>127668.31</v>
      </c>
      <c r="BC71" s="31">
        <v>89343.45</v>
      </c>
      <c r="BD71" s="31">
        <v>89547.99</v>
      </c>
      <c r="BE71" s="31">
        <v>128470.23</v>
      </c>
      <c r="BF71" s="40">
        <f>SUM(BG71:BJ71)</f>
        <v>531987.81000000006</v>
      </c>
      <c r="BG71" s="31">
        <v>122919.5</v>
      </c>
      <c r="BH71" s="31">
        <v>93775.64</v>
      </c>
      <c r="BI71" s="31">
        <v>136012.87</v>
      </c>
      <c r="BJ71" s="31">
        <v>179279.8</v>
      </c>
      <c r="BK71" s="40">
        <f>SUM(BL71:BO71)</f>
        <v>546390.33000000007</v>
      </c>
      <c r="BL71" s="31">
        <v>149739.6</v>
      </c>
      <c r="BM71" s="31">
        <v>109327.67999999999</v>
      </c>
      <c r="BN71" s="31">
        <v>127105.3</v>
      </c>
      <c r="BO71" s="31">
        <v>160217.75</v>
      </c>
      <c r="BP71" s="40">
        <f>SUM(BQ71:BT71)</f>
        <v>435102.57</v>
      </c>
      <c r="BQ71" s="31">
        <v>114146.13</v>
      </c>
      <c r="BR71" s="31">
        <v>99972.81</v>
      </c>
      <c r="BS71" s="31">
        <v>105732.76</v>
      </c>
      <c r="BT71" s="31">
        <v>115250.87</v>
      </c>
      <c r="BU71" s="40">
        <f>SUM(BV71:BY71)</f>
        <v>394176.64999999997</v>
      </c>
      <c r="BV71" s="31">
        <v>105234.08</v>
      </c>
      <c r="BW71" s="31">
        <v>79166.78</v>
      </c>
      <c r="BX71" s="31">
        <v>83509.23</v>
      </c>
      <c r="BY71" s="31">
        <v>126266.56</v>
      </c>
      <c r="BZ71" s="40">
        <v>373278.37</v>
      </c>
      <c r="CA71" s="31">
        <v>119410.83</v>
      </c>
      <c r="CB71" s="31">
        <v>64876.15</v>
      </c>
      <c r="CC71" s="31">
        <v>77551.81</v>
      </c>
      <c r="CD71" s="31">
        <v>111439.58</v>
      </c>
      <c r="CE71" s="40">
        <v>342754.72</v>
      </c>
      <c r="CF71" s="31">
        <v>85334.97</v>
      </c>
      <c r="CG71" s="31">
        <v>67284.56</v>
      </c>
      <c r="CH71" s="31">
        <v>77589.75</v>
      </c>
      <c r="CI71" s="31">
        <v>112545.44</v>
      </c>
      <c r="CJ71" s="40">
        <v>344018.7</v>
      </c>
      <c r="CK71" s="35">
        <v>88932.2</v>
      </c>
      <c r="CL71" s="35">
        <v>96410.44</v>
      </c>
      <c r="CM71" s="35">
        <v>115181.31</v>
      </c>
      <c r="CN71" s="35">
        <v>43494.75</v>
      </c>
      <c r="CO71" s="41">
        <v>272769.93</v>
      </c>
      <c r="CP71" s="37">
        <v>71171.95</v>
      </c>
      <c r="CQ71" s="37">
        <v>57366.73</v>
      </c>
      <c r="CR71" s="37">
        <v>54283.15</v>
      </c>
      <c r="CS71" s="37">
        <v>89948.1</v>
      </c>
      <c r="CT71" s="41">
        <v>266123.8</v>
      </c>
      <c r="CU71" s="37">
        <v>60657.440000000002</v>
      </c>
      <c r="CV71" s="37">
        <v>51913.02</v>
      </c>
      <c r="CW71" s="37">
        <v>66821</v>
      </c>
      <c r="CX71" s="37">
        <v>86732.34</v>
      </c>
      <c r="CY71" s="41">
        <v>213896.09</v>
      </c>
      <c r="CZ71" s="38">
        <v>47588.06</v>
      </c>
      <c r="DA71" s="37">
        <v>46177.03</v>
      </c>
      <c r="DB71" s="37">
        <v>49847.82</v>
      </c>
      <c r="DC71" s="37">
        <v>70283.179999999993</v>
      </c>
      <c r="DD71" s="41">
        <v>242669.84</v>
      </c>
      <c r="DE71" s="37">
        <v>68490.009999999995</v>
      </c>
      <c r="DF71" s="37">
        <v>51639.64</v>
      </c>
      <c r="DG71" s="37">
        <v>55853.21</v>
      </c>
      <c r="DH71" s="37">
        <v>66686.98</v>
      </c>
      <c r="DI71" s="41">
        <v>234349.19</v>
      </c>
      <c r="DJ71" s="37">
        <v>70262.83</v>
      </c>
      <c r="DK71" s="37">
        <v>48052.91</v>
      </c>
      <c r="DL71" s="37">
        <v>45252.89</v>
      </c>
      <c r="DM71" s="37">
        <v>70780.56</v>
      </c>
      <c r="DN71" s="41">
        <v>192095.04</v>
      </c>
      <c r="DO71" s="37">
        <v>54623.67</v>
      </c>
      <c r="DP71" s="37">
        <v>39091.620000000003</v>
      </c>
      <c r="DQ71" s="37">
        <v>42363.25</v>
      </c>
      <c r="DR71" s="37">
        <v>56016.5</v>
      </c>
      <c r="DS71" s="41">
        <v>49298.23</v>
      </c>
      <c r="DT71" s="37">
        <v>49298.23</v>
      </c>
      <c r="DU71" s="37">
        <v>0</v>
      </c>
      <c r="DV71" s="37">
        <v>0</v>
      </c>
      <c r="DW71" s="37">
        <v>0</v>
      </c>
      <c r="DX71" s="41"/>
      <c r="DY71" s="37"/>
      <c r="DZ71" s="37"/>
      <c r="EA71" s="37"/>
      <c r="EB71" s="37"/>
      <c r="EC71" s="41"/>
      <c r="ED71" s="37"/>
      <c r="EE71" s="37"/>
      <c r="EF71" s="37"/>
      <c r="EG71" s="37"/>
      <c r="EH71" s="41"/>
      <c r="EI71" s="37"/>
      <c r="EJ71" s="37"/>
      <c r="EK71" s="37"/>
      <c r="EL71" s="37"/>
      <c r="EM71" s="41"/>
      <c r="EN71" s="37"/>
      <c r="EO71" s="37"/>
      <c r="EP71" s="37"/>
      <c r="EQ71" s="37"/>
      <c r="ER71" s="41"/>
      <c r="ES71" s="37"/>
      <c r="ET71" s="37"/>
      <c r="EU71" s="37"/>
      <c r="EV71" s="37"/>
      <c r="EW71" s="41"/>
      <c r="EX71" s="37"/>
      <c r="EY71" s="37"/>
      <c r="EZ71" s="37"/>
      <c r="FA71" s="37"/>
      <c r="FB71" s="41"/>
      <c r="FC71" s="37"/>
      <c r="FD71" s="37"/>
      <c r="FE71" s="37"/>
      <c r="FF71" s="37"/>
      <c r="FG71" s="41"/>
      <c r="FH71" s="37"/>
      <c r="FI71" s="37"/>
      <c r="FJ71" s="37"/>
      <c r="FK71" s="37"/>
      <c r="FL71" s="41"/>
      <c r="FM71" s="37"/>
      <c r="FN71" s="37"/>
      <c r="FO71" s="37"/>
      <c r="FP71" s="37"/>
      <c r="FQ71" s="41"/>
      <c r="FR71" s="37"/>
      <c r="FS71" s="37"/>
      <c r="FT71" s="37"/>
      <c r="FU71" s="37"/>
      <c r="FV71" s="41"/>
      <c r="FW71" s="37"/>
      <c r="FX71" s="37"/>
      <c r="FY71" s="37"/>
      <c r="FZ71" s="37"/>
      <c r="GA71" s="41"/>
      <c r="GB71" s="37"/>
      <c r="GC71" s="37"/>
      <c r="GD71" s="37"/>
      <c r="GE71" s="37"/>
      <c r="GF71" s="41"/>
      <c r="GG71" s="37"/>
      <c r="GH71" s="37"/>
      <c r="GI71" s="37"/>
      <c r="GJ71" s="37"/>
      <c r="GK71" s="41"/>
      <c r="GL71" s="37"/>
      <c r="GM71" s="37"/>
      <c r="GN71" s="37"/>
      <c r="GO71" s="37"/>
      <c r="GP71" s="41"/>
      <c r="GQ71" s="37"/>
      <c r="GR71" s="31"/>
      <c r="GS71" s="31"/>
      <c r="GT71" s="31"/>
      <c r="GU71" s="39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23"/>
      <c r="HI71" s="23"/>
      <c r="HJ71" s="23"/>
      <c r="HK71" s="23"/>
      <c r="HL71" s="23"/>
      <c r="HM71" s="23"/>
      <c r="HN71" s="23"/>
      <c r="HO71" s="23"/>
    </row>
    <row r="72" spans="1:223" ht="15" x14ac:dyDescent="0.2">
      <c r="A72" s="1" t="s">
        <v>37</v>
      </c>
      <c r="B72" s="99">
        <v>31138</v>
      </c>
      <c r="C72" s="57">
        <f>SUM(D72:G72)</f>
        <v>165204.06</v>
      </c>
      <c r="D72" s="57">
        <v>32844.980000000003</v>
      </c>
      <c r="E72" s="57">
        <v>37333.94</v>
      </c>
      <c r="F72" s="64">
        <v>21272.23</v>
      </c>
      <c r="G72" s="57">
        <v>73752.91</v>
      </c>
      <c r="H72" s="57">
        <f>SUM(I72:L72)</f>
        <v>207598.44</v>
      </c>
      <c r="I72" s="80">
        <v>55897.59</v>
      </c>
      <c r="J72" s="64">
        <v>34263.11</v>
      </c>
      <c r="K72" s="87">
        <v>44978.78</v>
      </c>
      <c r="L72" s="80">
        <v>72458.960000000006</v>
      </c>
      <c r="M72" s="77">
        <f>SUM(N72:Q72)</f>
        <v>194038.6</v>
      </c>
      <c r="N72" s="72">
        <v>56474.67</v>
      </c>
      <c r="O72" s="72">
        <v>31646.16</v>
      </c>
      <c r="P72" s="59">
        <v>40349.329999999994</v>
      </c>
      <c r="Q72" s="59">
        <v>65568.44</v>
      </c>
      <c r="R72" s="40">
        <f>SUM(S72:V72)</f>
        <v>209486.40999999997</v>
      </c>
      <c r="S72" s="31">
        <v>47020.469999999994</v>
      </c>
      <c r="T72" s="57">
        <v>33410.58</v>
      </c>
      <c r="U72" s="57">
        <v>49903.56</v>
      </c>
      <c r="V72" s="59">
        <v>79151.8</v>
      </c>
      <c r="W72" s="40">
        <f>SUM(X72:AA72)</f>
        <v>221416.09</v>
      </c>
      <c r="X72" s="59">
        <v>60483.92</v>
      </c>
      <c r="Y72" s="59">
        <v>41785.589999999997</v>
      </c>
      <c r="Z72" s="57">
        <v>44658.18</v>
      </c>
      <c r="AA72" s="57">
        <v>74488.399999999994</v>
      </c>
      <c r="AB72" s="40">
        <f>SUM(AC72:AF72)</f>
        <v>197494.64</v>
      </c>
      <c r="AC72" s="31">
        <v>58714.95</v>
      </c>
      <c r="AD72" s="31">
        <v>38565.380000000005</v>
      </c>
      <c r="AE72" s="31">
        <v>45834.32</v>
      </c>
      <c r="AF72" s="31">
        <v>54379.990000000005</v>
      </c>
      <c r="AG72" s="40">
        <f>SUM(AH72:AK72)</f>
        <v>152130.02000000002</v>
      </c>
      <c r="AH72" s="31">
        <v>46210.850000000006</v>
      </c>
      <c r="AI72" s="31">
        <v>27120.660000000003</v>
      </c>
      <c r="AJ72" s="31">
        <v>32608.100000000002</v>
      </c>
      <c r="AK72" s="31">
        <v>46190.41</v>
      </c>
      <c r="AL72" s="40">
        <f>SUM(AM72:AP72)</f>
        <v>127746.5</v>
      </c>
      <c r="AM72" s="31">
        <v>38839.64</v>
      </c>
      <c r="AN72" s="31">
        <v>20911.310000000001</v>
      </c>
      <c r="AO72" s="31">
        <v>27223.350000000002</v>
      </c>
      <c r="AP72" s="31">
        <v>40772.199999999997</v>
      </c>
      <c r="AQ72" s="40">
        <f>SUM(AR72:AU72)</f>
        <v>134827.07</v>
      </c>
      <c r="AR72" s="31">
        <v>37527.490000000005</v>
      </c>
      <c r="AS72" s="31">
        <v>25409.72</v>
      </c>
      <c r="AT72" s="31">
        <v>28362.880000000001</v>
      </c>
      <c r="AU72" s="31">
        <v>43526.98</v>
      </c>
      <c r="AV72" s="40">
        <f>SUM(AW72:AZ72)</f>
        <v>166569.62</v>
      </c>
      <c r="AW72" s="31">
        <v>35280.910000000003</v>
      </c>
      <c r="AX72" s="31">
        <v>24877.16</v>
      </c>
      <c r="AY72" s="31">
        <v>29467.34</v>
      </c>
      <c r="AZ72" s="31">
        <v>76944.210000000006</v>
      </c>
      <c r="BA72" s="40">
        <f>SUM(BB72:BE72)</f>
        <v>134634.78000000003</v>
      </c>
      <c r="BB72" s="31">
        <v>34163.78</v>
      </c>
      <c r="BC72" s="31">
        <v>19266.38</v>
      </c>
      <c r="BD72" s="31">
        <v>41658.54</v>
      </c>
      <c r="BE72" s="31">
        <v>39546.080000000002</v>
      </c>
      <c r="BF72" s="40">
        <f>SUM(BG72:BJ72)</f>
        <v>190023.33</v>
      </c>
      <c r="BG72" s="31">
        <v>33926.269999999997</v>
      </c>
      <c r="BH72" s="31">
        <v>45364.34</v>
      </c>
      <c r="BI72" s="31">
        <v>27932.1</v>
      </c>
      <c r="BJ72" s="31">
        <v>82800.62</v>
      </c>
      <c r="BK72" s="40">
        <f>SUM(BL72:BO72)</f>
        <v>135482.83000000002</v>
      </c>
      <c r="BL72" s="31">
        <v>35230.019999999997</v>
      </c>
      <c r="BM72" s="31">
        <v>23966.67</v>
      </c>
      <c r="BN72" s="31">
        <v>33846.75</v>
      </c>
      <c r="BO72" s="31">
        <v>42439.39</v>
      </c>
      <c r="BP72" s="40">
        <f>SUM(BQ72:BT72)</f>
        <v>155996.82</v>
      </c>
      <c r="BQ72" s="31">
        <v>35240.730000000003</v>
      </c>
      <c r="BR72" s="31">
        <v>25066.09</v>
      </c>
      <c r="BS72" s="31">
        <v>36767.99</v>
      </c>
      <c r="BT72" s="31">
        <v>58922.01</v>
      </c>
      <c r="BU72" s="40">
        <f>SUM(BV72:BY72)</f>
        <v>159127.63999999998</v>
      </c>
      <c r="BV72" s="31">
        <v>41084.89</v>
      </c>
      <c r="BW72" s="31">
        <v>24477.39</v>
      </c>
      <c r="BX72" s="31">
        <v>31030.09</v>
      </c>
      <c r="BY72" s="31">
        <v>62535.27</v>
      </c>
      <c r="BZ72" s="40">
        <v>155031.66</v>
      </c>
      <c r="CA72" s="31">
        <v>43018.29</v>
      </c>
      <c r="CB72" s="31">
        <v>25530.959999999999</v>
      </c>
      <c r="CC72" s="31">
        <v>32365.48</v>
      </c>
      <c r="CD72" s="31">
        <v>54116.93</v>
      </c>
      <c r="CE72" s="40">
        <v>151216.07</v>
      </c>
      <c r="CF72" s="31">
        <v>39028.57</v>
      </c>
      <c r="CG72" s="31">
        <v>45553.65</v>
      </c>
      <c r="CH72" s="31">
        <v>19075</v>
      </c>
      <c r="CI72" s="31">
        <v>47558.85</v>
      </c>
      <c r="CJ72" s="40">
        <v>62252.15</v>
      </c>
      <c r="CK72" s="35">
        <v>16219.5</v>
      </c>
      <c r="CL72" s="35">
        <v>7961.55</v>
      </c>
      <c r="CM72" s="35">
        <v>10225.85</v>
      </c>
      <c r="CN72" s="35">
        <v>27845.25</v>
      </c>
      <c r="CO72" s="41">
        <v>106227.89</v>
      </c>
      <c r="CP72" s="37">
        <v>47695.46</v>
      </c>
      <c r="CQ72" s="37">
        <v>11188.6</v>
      </c>
      <c r="CR72" s="37">
        <v>17073.46</v>
      </c>
      <c r="CS72" s="37">
        <v>30270.37</v>
      </c>
      <c r="CT72" s="41">
        <v>95681.93</v>
      </c>
      <c r="CU72" s="37">
        <v>23418.17</v>
      </c>
      <c r="CV72" s="37">
        <v>16933.03</v>
      </c>
      <c r="CW72" s="37">
        <v>21673</v>
      </c>
      <c r="CX72" s="37">
        <v>33657.730000000003</v>
      </c>
      <c r="CY72" s="41">
        <v>101265.96</v>
      </c>
      <c r="CZ72" s="38">
        <v>25119.85</v>
      </c>
      <c r="DA72" s="37">
        <v>20910.68</v>
      </c>
      <c r="DB72" s="37">
        <v>22583.48</v>
      </c>
      <c r="DC72" s="37">
        <v>32651.95</v>
      </c>
      <c r="DD72" s="41">
        <v>84648.51</v>
      </c>
      <c r="DE72" s="37">
        <v>25280.75</v>
      </c>
      <c r="DF72" s="37">
        <v>12830.57</v>
      </c>
      <c r="DG72" s="37">
        <v>18137.12</v>
      </c>
      <c r="DH72" s="37">
        <v>28400.07</v>
      </c>
      <c r="DI72" s="41">
        <v>94673.78</v>
      </c>
      <c r="DJ72" s="37">
        <v>26482.61</v>
      </c>
      <c r="DK72" s="37">
        <v>15739.99</v>
      </c>
      <c r="DL72" s="37">
        <v>19002.02</v>
      </c>
      <c r="DM72" s="37">
        <v>33449.160000000003</v>
      </c>
      <c r="DN72" s="41">
        <v>87123.199999999997</v>
      </c>
      <c r="DO72" s="37">
        <v>23007.99</v>
      </c>
      <c r="DP72" s="37">
        <v>13059.83</v>
      </c>
      <c r="DQ72" s="37">
        <v>18634.650000000001</v>
      </c>
      <c r="DR72" s="37">
        <v>32420.73</v>
      </c>
      <c r="DS72" s="41">
        <v>90281.84</v>
      </c>
      <c r="DT72" s="37">
        <v>24681.09</v>
      </c>
      <c r="DU72" s="37">
        <v>14967.99</v>
      </c>
      <c r="DV72" s="37">
        <v>20262.560000000001</v>
      </c>
      <c r="DW72" s="37">
        <v>30370.2</v>
      </c>
      <c r="DX72" s="41">
        <v>94420.73</v>
      </c>
      <c r="DY72" s="37">
        <v>26095.72</v>
      </c>
      <c r="DZ72" s="37">
        <v>16450.599999999999</v>
      </c>
      <c r="EA72" s="37">
        <v>20801.91</v>
      </c>
      <c r="EB72" s="37">
        <v>31072.5</v>
      </c>
      <c r="EC72" s="41">
        <v>88033.89</v>
      </c>
      <c r="ED72" s="37">
        <v>24128.05</v>
      </c>
      <c r="EE72" s="37">
        <v>16511.580000000002</v>
      </c>
      <c r="EF72" s="37">
        <v>16678.689999999999</v>
      </c>
      <c r="EG72" s="37">
        <v>30715.57</v>
      </c>
      <c r="EH72" s="41">
        <v>80699.73</v>
      </c>
      <c r="EI72" s="37">
        <v>21510.18</v>
      </c>
      <c r="EJ72" s="37">
        <v>12314.79</v>
      </c>
      <c r="EK72" s="37">
        <v>16445.009999999998</v>
      </c>
      <c r="EL72" s="37">
        <v>30429.75</v>
      </c>
      <c r="EM72" s="41">
        <v>91608.25</v>
      </c>
      <c r="EN72" s="37">
        <v>25568.27</v>
      </c>
      <c r="EO72" s="37">
        <v>13269.17</v>
      </c>
      <c r="EP72" s="37">
        <v>17635.78</v>
      </c>
      <c r="EQ72" s="37">
        <v>35135.03</v>
      </c>
      <c r="ER72" s="41">
        <v>80419.490000000005</v>
      </c>
      <c r="ES72" s="37">
        <v>25512.78</v>
      </c>
      <c r="ET72" s="37">
        <v>15874.36</v>
      </c>
      <c r="EU72" s="37">
        <v>17629</v>
      </c>
      <c r="EV72" s="37">
        <v>21403.35</v>
      </c>
      <c r="EW72" s="41">
        <v>68996.81</v>
      </c>
      <c r="EX72" s="37">
        <v>20004.150000000001</v>
      </c>
      <c r="EY72" s="37">
        <v>11174.14</v>
      </c>
      <c r="EZ72" s="37">
        <v>10928.54</v>
      </c>
      <c r="FA72" s="37">
        <v>26889.98</v>
      </c>
      <c r="FB72" s="41">
        <v>47677.19</v>
      </c>
      <c r="FC72" s="37">
        <v>3525.31</v>
      </c>
      <c r="FD72" s="37">
        <v>9085.69</v>
      </c>
      <c r="FE72" s="37">
        <v>10664.2</v>
      </c>
      <c r="FF72" s="37">
        <v>24401.99</v>
      </c>
      <c r="FG72" s="41">
        <v>44178.46</v>
      </c>
      <c r="FH72" s="37">
        <v>12369.28</v>
      </c>
      <c r="FI72" s="37">
        <v>8599.4599999999991</v>
      </c>
      <c r="FJ72" s="37">
        <v>9257.16</v>
      </c>
      <c r="FK72" s="37">
        <v>13952.56</v>
      </c>
      <c r="FL72" s="41">
        <v>48193.66</v>
      </c>
      <c r="FM72" s="37">
        <v>18195.580000000002</v>
      </c>
      <c r="FN72" s="37">
        <v>2755.12</v>
      </c>
      <c r="FO72" s="37">
        <v>17864.810000000001</v>
      </c>
      <c r="FP72" s="37">
        <v>9378.15</v>
      </c>
      <c r="FQ72" s="41">
        <v>23245.16</v>
      </c>
      <c r="FR72" s="37">
        <v>11709.49</v>
      </c>
      <c r="FS72" s="37">
        <v>4005.71</v>
      </c>
      <c r="FT72" s="37">
        <v>3009.88</v>
      </c>
      <c r="FU72" s="37">
        <v>4520.08</v>
      </c>
      <c r="FV72" s="41">
        <v>3637.71</v>
      </c>
      <c r="FW72" s="37">
        <v>3637.71</v>
      </c>
      <c r="FX72" s="37">
        <v>0</v>
      </c>
      <c r="FY72" s="37">
        <v>0</v>
      </c>
      <c r="FZ72" s="37">
        <v>0</v>
      </c>
      <c r="GA72" s="41"/>
      <c r="GB72" s="37"/>
      <c r="GC72" s="37"/>
      <c r="GD72" s="37"/>
      <c r="GE72" s="37"/>
      <c r="GF72" s="41"/>
      <c r="GG72" s="37"/>
      <c r="GH72" s="37"/>
      <c r="GI72" s="37"/>
      <c r="GJ72" s="37"/>
      <c r="GK72" s="41"/>
      <c r="GL72" s="37"/>
      <c r="GM72" s="37"/>
      <c r="GN72" s="37"/>
      <c r="GO72" s="37"/>
      <c r="GP72" s="41"/>
      <c r="GQ72" s="37"/>
      <c r="GR72" s="31"/>
      <c r="GS72" s="31"/>
      <c r="GT72" s="31"/>
      <c r="GU72" s="39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23"/>
      <c r="HI72" s="23"/>
      <c r="HJ72" s="23"/>
      <c r="HK72" s="23"/>
      <c r="HL72" s="23"/>
      <c r="HM72" s="23"/>
      <c r="HN72" s="23"/>
      <c r="HO72" s="23"/>
    </row>
    <row r="73" spans="1:223" ht="15" x14ac:dyDescent="0.2">
      <c r="A73" s="62" t="s">
        <v>108</v>
      </c>
      <c r="B73" s="99">
        <v>37712</v>
      </c>
      <c r="C73" s="57">
        <f>SUM(D73:G73)</f>
        <v>9274.9</v>
      </c>
      <c r="D73" s="105">
        <v>2509.35</v>
      </c>
      <c r="E73" s="57">
        <v>1772.2</v>
      </c>
      <c r="F73" s="64">
        <v>2820</v>
      </c>
      <c r="G73" s="57">
        <v>2173.35</v>
      </c>
      <c r="H73" s="57">
        <f>SUM(I73:L73)</f>
        <v>3713.95</v>
      </c>
      <c r="I73" s="80">
        <v>1749.1</v>
      </c>
      <c r="J73" s="64">
        <v>119.75</v>
      </c>
      <c r="K73" s="87">
        <v>1652.15</v>
      </c>
      <c r="L73" s="80">
        <v>192.95</v>
      </c>
      <c r="M73" s="77">
        <f>SUM(N73:Q73)</f>
        <v>7631</v>
      </c>
      <c r="N73" s="72">
        <v>2700.25</v>
      </c>
      <c r="O73" s="72">
        <v>179.45</v>
      </c>
      <c r="P73" s="59">
        <v>1705.3</v>
      </c>
      <c r="Q73" s="59">
        <v>3046</v>
      </c>
      <c r="R73" s="40">
        <f>SUM(S73:V73)</f>
        <v>8404.6999999999989</v>
      </c>
      <c r="S73" s="31">
        <v>2377.85</v>
      </c>
      <c r="T73" s="57">
        <v>1645.05</v>
      </c>
      <c r="U73" s="57">
        <v>1989.2</v>
      </c>
      <c r="V73" s="59">
        <v>2392.6</v>
      </c>
      <c r="W73" s="40">
        <f>SUM(X73:AA73)</f>
        <v>7519.6500000000005</v>
      </c>
      <c r="X73" s="59">
        <v>1507.1</v>
      </c>
      <c r="Y73" s="59">
        <v>1477.4</v>
      </c>
      <c r="Z73" s="31">
        <v>439.05</v>
      </c>
      <c r="AA73" s="31">
        <v>4096.1000000000004</v>
      </c>
      <c r="AB73" s="40">
        <f>SUM(AC73:AF73)</f>
        <v>3340.25</v>
      </c>
      <c r="AC73" s="31">
        <v>255.5</v>
      </c>
      <c r="AD73" s="31">
        <v>898.8</v>
      </c>
      <c r="AE73" s="31">
        <v>1882.05</v>
      </c>
      <c r="AF73" s="31">
        <v>303.89999999999998</v>
      </c>
      <c r="AG73" s="40">
        <f>SUM(AH73:AK73)</f>
        <v>6503.55</v>
      </c>
      <c r="AH73" s="31">
        <v>1510.65</v>
      </c>
      <c r="AI73" s="31">
        <v>821.45</v>
      </c>
      <c r="AJ73" s="31">
        <v>1328.5</v>
      </c>
      <c r="AK73" s="31">
        <v>2842.95</v>
      </c>
      <c r="AL73" s="40">
        <f>SUM(AM73:AP73)</f>
        <v>6966.4</v>
      </c>
      <c r="AM73" s="31">
        <v>1689.3500000000001</v>
      </c>
      <c r="AN73" s="31">
        <v>565.70000000000005</v>
      </c>
      <c r="AO73" s="31">
        <v>1948.1</v>
      </c>
      <c r="AP73" s="31">
        <v>2763.25</v>
      </c>
      <c r="AQ73" s="40">
        <f>SUM(AR73:AU73)</f>
        <v>4120.1499999999996</v>
      </c>
      <c r="AR73" s="31">
        <v>1819</v>
      </c>
      <c r="AS73" s="31">
        <v>899.8</v>
      </c>
      <c r="AT73" s="31">
        <v>1401.35</v>
      </c>
      <c r="AU73" s="31">
        <v>0</v>
      </c>
      <c r="AV73" s="40">
        <f>SUM(AW73:AZ73)</f>
        <v>581</v>
      </c>
      <c r="AW73" s="31">
        <v>125.25</v>
      </c>
      <c r="AX73" s="31">
        <v>81.25</v>
      </c>
      <c r="AY73" s="31">
        <v>142.25</v>
      </c>
      <c r="AZ73" s="31">
        <v>232.25</v>
      </c>
      <c r="BA73" s="40">
        <f>SUM(BB73:BE73)</f>
        <v>810.5</v>
      </c>
      <c r="BB73" s="31">
        <v>225.75</v>
      </c>
      <c r="BC73" s="31">
        <v>147.75</v>
      </c>
      <c r="BD73" s="31">
        <v>131</v>
      </c>
      <c r="BE73" s="31">
        <v>306</v>
      </c>
      <c r="BF73" s="40">
        <f>SUM(BG73:BJ73)</f>
        <v>1054.3499999999999</v>
      </c>
      <c r="BG73" s="31">
        <v>156.5</v>
      </c>
      <c r="BH73" s="31">
        <v>52.5</v>
      </c>
      <c r="BI73" s="31">
        <v>127</v>
      </c>
      <c r="BJ73" s="31">
        <v>718.35</v>
      </c>
      <c r="BK73" s="40">
        <f>SUM(BL73:BO73)</f>
        <v>4217.3500000000004</v>
      </c>
      <c r="BL73" s="31">
        <v>173.5</v>
      </c>
      <c r="BM73" s="31">
        <v>804.8</v>
      </c>
      <c r="BN73" s="31">
        <v>1449.25</v>
      </c>
      <c r="BO73" s="31">
        <v>1789.8</v>
      </c>
      <c r="BP73" s="40">
        <f>SUM(BQ73:BT73)</f>
        <v>5066.7999999999993</v>
      </c>
      <c r="BQ73" s="31">
        <v>1040.3</v>
      </c>
      <c r="BR73" s="31">
        <v>451.35</v>
      </c>
      <c r="BS73" s="31">
        <v>1581.55</v>
      </c>
      <c r="BT73" s="31">
        <v>1993.6</v>
      </c>
      <c r="BU73" s="40">
        <f>SUM(BV73:BY73)</f>
        <v>5325.9</v>
      </c>
      <c r="BV73" s="31">
        <v>1663.6</v>
      </c>
      <c r="BW73" s="31">
        <v>1159.1500000000001</v>
      </c>
      <c r="BX73" s="31">
        <v>1313.2</v>
      </c>
      <c r="BY73" s="31">
        <v>1189.95</v>
      </c>
      <c r="BZ73" s="40">
        <v>3351.3</v>
      </c>
      <c r="CA73" s="31">
        <v>836.25</v>
      </c>
      <c r="CB73" s="31">
        <v>260.25</v>
      </c>
      <c r="CC73" s="31">
        <v>968.1</v>
      </c>
      <c r="CD73" s="31">
        <v>1286.7</v>
      </c>
      <c r="CE73" s="40">
        <v>3754.2</v>
      </c>
      <c r="CF73" s="31">
        <v>1310.95</v>
      </c>
      <c r="CG73" s="31">
        <v>518.9</v>
      </c>
      <c r="CH73" s="31">
        <v>917.9</v>
      </c>
      <c r="CI73" s="31">
        <v>1006.45</v>
      </c>
      <c r="CJ73" s="40">
        <v>1085.3</v>
      </c>
      <c r="CK73" s="35">
        <v>1085.3</v>
      </c>
      <c r="CL73" s="35">
        <v>0</v>
      </c>
      <c r="CM73" s="35">
        <v>0</v>
      </c>
      <c r="CN73" s="35">
        <v>0</v>
      </c>
      <c r="CO73" s="41"/>
      <c r="CP73" s="37"/>
      <c r="CQ73" s="37"/>
      <c r="CR73" s="37"/>
      <c r="CS73" s="37"/>
      <c r="CT73" s="41"/>
      <c r="CU73" s="37"/>
      <c r="CV73" s="37"/>
      <c r="CW73" s="37"/>
      <c r="CX73" s="37"/>
      <c r="CY73" s="41"/>
      <c r="CZ73" s="38"/>
      <c r="DA73" s="37"/>
      <c r="DB73" s="37"/>
      <c r="DC73" s="37"/>
      <c r="DD73" s="41"/>
      <c r="DE73" s="37"/>
      <c r="DF73" s="37"/>
      <c r="DG73" s="37"/>
      <c r="DH73" s="37"/>
      <c r="DI73" s="41"/>
      <c r="DJ73" s="37"/>
      <c r="DK73" s="37"/>
      <c r="DL73" s="37"/>
      <c r="DM73" s="37"/>
      <c r="DN73" s="41"/>
      <c r="DO73" s="37"/>
      <c r="DP73" s="37"/>
      <c r="DQ73" s="37"/>
      <c r="DR73" s="37"/>
      <c r="DS73" s="41"/>
      <c r="DT73" s="37"/>
      <c r="DU73" s="37"/>
      <c r="DV73" s="37"/>
      <c r="DW73" s="37"/>
      <c r="DX73" s="41"/>
      <c r="DY73" s="37"/>
      <c r="DZ73" s="37"/>
      <c r="EA73" s="37"/>
      <c r="EB73" s="37"/>
      <c r="EC73" s="41"/>
      <c r="ED73" s="37"/>
      <c r="EE73" s="37"/>
      <c r="EF73" s="37"/>
      <c r="EG73" s="37"/>
      <c r="EH73" s="41"/>
      <c r="EI73" s="37"/>
      <c r="EJ73" s="37"/>
      <c r="EK73" s="37"/>
      <c r="EL73" s="37"/>
      <c r="EM73" s="41"/>
      <c r="EN73" s="37"/>
      <c r="EO73" s="37"/>
      <c r="EP73" s="37"/>
      <c r="EQ73" s="37"/>
      <c r="ER73" s="41"/>
      <c r="ES73" s="37"/>
      <c r="ET73" s="37"/>
      <c r="EU73" s="37"/>
      <c r="EV73" s="37"/>
      <c r="EW73" s="41"/>
      <c r="EX73" s="37"/>
      <c r="EY73" s="37"/>
      <c r="EZ73" s="37"/>
      <c r="FA73" s="37"/>
      <c r="FB73" s="41"/>
      <c r="FC73" s="37"/>
      <c r="FD73" s="37"/>
      <c r="FE73" s="37"/>
      <c r="FF73" s="37"/>
      <c r="FG73" s="41"/>
      <c r="FH73" s="37"/>
      <c r="FI73" s="37"/>
      <c r="FJ73" s="37"/>
      <c r="FK73" s="37"/>
      <c r="FL73" s="41"/>
      <c r="FM73" s="37"/>
      <c r="FN73" s="37"/>
      <c r="FO73" s="37"/>
      <c r="FP73" s="37"/>
      <c r="FQ73" s="41"/>
      <c r="FR73" s="37"/>
      <c r="FS73" s="37"/>
      <c r="FT73" s="37"/>
      <c r="FU73" s="37"/>
      <c r="FV73" s="41"/>
      <c r="FW73" s="37"/>
      <c r="FX73" s="37"/>
      <c r="FY73" s="37"/>
      <c r="FZ73" s="37"/>
      <c r="GA73" s="41"/>
      <c r="GB73" s="37"/>
      <c r="GC73" s="37"/>
      <c r="GD73" s="37"/>
      <c r="GE73" s="37"/>
      <c r="GF73" s="41"/>
      <c r="GG73" s="37"/>
      <c r="GH73" s="37"/>
      <c r="GI73" s="37"/>
      <c r="GJ73" s="37"/>
      <c r="GK73" s="41"/>
      <c r="GL73" s="37"/>
      <c r="GM73" s="37"/>
      <c r="GN73" s="37"/>
      <c r="GO73" s="37"/>
      <c r="GP73" s="41"/>
      <c r="GQ73" s="37"/>
      <c r="GR73" s="31"/>
      <c r="GS73" s="31"/>
      <c r="GT73" s="31"/>
      <c r="GU73" s="39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23"/>
      <c r="HI73" s="23"/>
      <c r="HJ73" s="23"/>
      <c r="HK73" s="23"/>
      <c r="HL73" s="23"/>
      <c r="HM73" s="23"/>
      <c r="HN73" s="23"/>
      <c r="HO73" s="23"/>
    </row>
    <row r="74" spans="1:223" ht="14.25" x14ac:dyDescent="0.2">
      <c r="A74" s="56" t="s">
        <v>192</v>
      </c>
      <c r="B74" s="99">
        <v>41275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  <c r="H74" s="80">
        <f>SUM(I74:L74)</f>
        <v>0</v>
      </c>
      <c r="I74" s="80">
        <v>0</v>
      </c>
      <c r="J74" s="96">
        <v>0</v>
      </c>
      <c r="K74" s="80">
        <v>0</v>
      </c>
      <c r="L74" s="80">
        <v>0</v>
      </c>
      <c r="M74" s="77">
        <f>SUM(N74:Q74)</f>
        <v>0</v>
      </c>
      <c r="N74" s="72">
        <v>0</v>
      </c>
      <c r="O74" s="31">
        <v>0</v>
      </c>
      <c r="P74" s="31">
        <v>0</v>
      </c>
      <c r="Q74" s="31">
        <v>0</v>
      </c>
      <c r="R74" s="40">
        <f>SUM(S74:V74)</f>
        <v>0</v>
      </c>
      <c r="S74" s="31">
        <v>0</v>
      </c>
      <c r="T74" s="31">
        <v>0</v>
      </c>
      <c r="U74" s="31">
        <v>0</v>
      </c>
      <c r="V74" s="31">
        <v>0</v>
      </c>
      <c r="W74" s="40">
        <f>SUM(X74:AA74)</f>
        <v>0</v>
      </c>
      <c r="X74" s="31">
        <v>0</v>
      </c>
      <c r="Y74" s="31">
        <v>0</v>
      </c>
      <c r="Z74" s="31">
        <v>0</v>
      </c>
      <c r="AA74" s="31">
        <v>0</v>
      </c>
      <c r="AB74" s="40">
        <f>SUM(AC74:AF74)</f>
        <v>507.92</v>
      </c>
      <c r="AC74" s="31">
        <v>0</v>
      </c>
      <c r="AD74" s="31">
        <v>0</v>
      </c>
      <c r="AE74" s="31">
        <v>0</v>
      </c>
      <c r="AF74" s="31">
        <v>507.92</v>
      </c>
      <c r="AG74" s="40">
        <f>SUM(AH74:AK74)</f>
        <v>2844.87</v>
      </c>
      <c r="AH74" s="31">
        <v>643.86</v>
      </c>
      <c r="AI74" s="31">
        <v>267.19</v>
      </c>
      <c r="AJ74" s="31">
        <v>829.85</v>
      </c>
      <c r="AK74" s="31">
        <v>1103.97</v>
      </c>
      <c r="AL74" s="40">
        <f>SUM(AM74:AP74)</f>
        <v>1346.94</v>
      </c>
      <c r="AM74" s="31">
        <v>1012.2</v>
      </c>
      <c r="AN74" s="31">
        <v>334.74</v>
      </c>
      <c r="AO74" s="31"/>
      <c r="AP74" s="31"/>
      <c r="AQ74" s="40"/>
      <c r="AR74" s="31"/>
      <c r="AS74" s="31"/>
      <c r="AT74" s="31"/>
      <c r="AU74" s="31"/>
      <c r="AV74" s="40"/>
      <c r="AW74" s="31"/>
      <c r="AX74" s="31"/>
      <c r="AY74" s="31"/>
      <c r="AZ74" s="31"/>
      <c r="BA74" s="40"/>
      <c r="BB74" s="31"/>
      <c r="BC74" s="31"/>
      <c r="BD74" s="31"/>
      <c r="BE74" s="31"/>
      <c r="BF74" s="40"/>
      <c r="BG74" s="31"/>
      <c r="BH74" s="31"/>
      <c r="BI74" s="31"/>
      <c r="BJ74" s="31"/>
      <c r="BK74" s="40"/>
      <c r="BL74" s="31"/>
      <c r="BM74" s="31"/>
      <c r="BN74" s="31"/>
      <c r="BO74" s="31"/>
      <c r="BP74" s="40"/>
      <c r="BQ74" s="31"/>
      <c r="BR74" s="31"/>
      <c r="BS74" s="31"/>
      <c r="BT74" s="31"/>
      <c r="BU74" s="40"/>
      <c r="BV74" s="31"/>
      <c r="BW74" s="31"/>
      <c r="BX74" s="31"/>
      <c r="BY74" s="31"/>
      <c r="BZ74" s="40"/>
      <c r="CA74" s="31"/>
      <c r="CB74" s="31"/>
      <c r="CC74" s="31"/>
      <c r="CD74" s="31"/>
      <c r="CE74" s="40"/>
      <c r="CF74" s="31"/>
      <c r="CG74" s="31"/>
      <c r="CH74" s="31"/>
      <c r="CI74" s="31"/>
      <c r="CJ74" s="40"/>
      <c r="CK74" s="35"/>
      <c r="CL74" s="35"/>
      <c r="CM74" s="35"/>
      <c r="CN74" s="35"/>
      <c r="CO74" s="41"/>
      <c r="CP74" s="37"/>
      <c r="CQ74" s="37"/>
      <c r="CR74" s="37"/>
      <c r="CS74" s="37"/>
      <c r="CT74" s="41"/>
      <c r="CU74" s="37"/>
      <c r="CV74" s="37"/>
      <c r="CW74" s="37"/>
      <c r="CX74" s="37"/>
      <c r="CY74" s="41"/>
      <c r="CZ74" s="38"/>
      <c r="DA74" s="37"/>
      <c r="DB74" s="37"/>
      <c r="DC74" s="37"/>
      <c r="DD74" s="41"/>
      <c r="DE74" s="37"/>
      <c r="DF74" s="37"/>
      <c r="DG74" s="37"/>
      <c r="DH74" s="37"/>
      <c r="DI74" s="41"/>
      <c r="DJ74" s="37"/>
      <c r="DK74" s="37"/>
      <c r="DL74" s="37"/>
      <c r="DM74" s="37"/>
      <c r="DN74" s="41"/>
      <c r="DO74" s="37"/>
      <c r="DP74" s="37"/>
      <c r="DQ74" s="37"/>
      <c r="DR74" s="37"/>
      <c r="DS74" s="41"/>
      <c r="DT74" s="37"/>
      <c r="DU74" s="37"/>
      <c r="DV74" s="37"/>
      <c r="DW74" s="37"/>
      <c r="DX74" s="41"/>
      <c r="DY74" s="37"/>
      <c r="DZ74" s="37"/>
      <c r="EA74" s="37"/>
      <c r="EB74" s="37"/>
      <c r="EC74" s="41"/>
      <c r="ED74" s="37"/>
      <c r="EE74" s="37"/>
      <c r="EF74" s="37"/>
      <c r="EG74" s="37"/>
      <c r="EH74" s="41"/>
      <c r="EI74" s="37"/>
      <c r="EJ74" s="37"/>
      <c r="EK74" s="37"/>
      <c r="EL74" s="37"/>
      <c r="EM74" s="41"/>
      <c r="EN74" s="37"/>
      <c r="EO74" s="37"/>
      <c r="EP74" s="37"/>
      <c r="EQ74" s="37"/>
      <c r="ER74" s="41"/>
      <c r="ES74" s="37"/>
      <c r="ET74" s="37"/>
      <c r="EU74" s="37"/>
      <c r="EV74" s="37"/>
      <c r="EW74" s="41"/>
      <c r="EX74" s="37"/>
      <c r="EY74" s="37"/>
      <c r="EZ74" s="37"/>
      <c r="FA74" s="37"/>
      <c r="FB74" s="41"/>
      <c r="FC74" s="37"/>
      <c r="FD74" s="37"/>
      <c r="FE74" s="37"/>
      <c r="FF74" s="37"/>
      <c r="FG74" s="41"/>
      <c r="FH74" s="37"/>
      <c r="FI74" s="37"/>
      <c r="FJ74" s="37"/>
      <c r="FK74" s="37"/>
      <c r="FL74" s="41"/>
      <c r="FM74" s="37"/>
      <c r="FN74" s="37"/>
      <c r="FO74" s="37"/>
      <c r="FP74" s="37"/>
      <c r="FQ74" s="41"/>
      <c r="FR74" s="37"/>
      <c r="FS74" s="37"/>
      <c r="FT74" s="37"/>
      <c r="FU74" s="37"/>
      <c r="FV74" s="41"/>
      <c r="FW74" s="37"/>
      <c r="FX74" s="37"/>
      <c r="FY74" s="37"/>
      <c r="FZ74" s="37"/>
      <c r="GA74" s="41"/>
      <c r="GB74" s="37"/>
      <c r="GC74" s="37"/>
      <c r="GD74" s="37"/>
      <c r="GE74" s="37"/>
      <c r="GF74" s="41"/>
      <c r="GG74" s="37"/>
      <c r="GH74" s="37"/>
      <c r="GI74" s="37"/>
      <c r="GJ74" s="37"/>
      <c r="GK74" s="41"/>
      <c r="GL74" s="37"/>
      <c r="GM74" s="37"/>
      <c r="GN74" s="37"/>
      <c r="GO74" s="37"/>
      <c r="GP74" s="41"/>
      <c r="GQ74" s="37"/>
      <c r="GR74" s="31"/>
      <c r="GS74" s="31"/>
      <c r="GT74" s="31"/>
      <c r="GU74" s="39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23"/>
      <c r="HI74" s="23"/>
      <c r="HJ74" s="23"/>
      <c r="HK74" s="23"/>
      <c r="HL74" s="23"/>
      <c r="HM74" s="23"/>
      <c r="HN74" s="23"/>
      <c r="HO74" s="23"/>
    </row>
    <row r="75" spans="1:223" ht="15" x14ac:dyDescent="0.2">
      <c r="A75" s="62" t="s">
        <v>141</v>
      </c>
      <c r="B75" s="99">
        <v>38899</v>
      </c>
      <c r="C75" s="57">
        <f>SUM(D75:G75)</f>
        <v>75563.53</v>
      </c>
      <c r="D75" s="105">
        <v>16505.16</v>
      </c>
      <c r="E75" s="57">
        <v>12144.09</v>
      </c>
      <c r="F75" s="64">
        <v>26264.21</v>
      </c>
      <c r="G75" s="57">
        <v>20650.07</v>
      </c>
      <c r="H75" s="57">
        <f>SUM(I75:L75)</f>
        <v>96574.56</v>
      </c>
      <c r="I75" s="80">
        <v>9926.14</v>
      </c>
      <c r="J75" s="64">
        <v>32854.92</v>
      </c>
      <c r="K75" s="87">
        <v>16358.27</v>
      </c>
      <c r="L75" s="80">
        <v>37435.230000000003</v>
      </c>
      <c r="M75" s="77">
        <f>SUM(N75:Q75)</f>
        <v>110429.83</v>
      </c>
      <c r="N75" s="72">
        <v>32950.61</v>
      </c>
      <c r="O75" s="72">
        <v>17605.560000000001</v>
      </c>
      <c r="P75" s="59">
        <v>24769.920000000002</v>
      </c>
      <c r="Q75" s="59">
        <v>35103.740000000005</v>
      </c>
      <c r="R75" s="40">
        <f>SUM(S75:V75)</f>
        <v>131484.78</v>
      </c>
      <c r="S75" s="31">
        <v>38235.82</v>
      </c>
      <c r="T75" s="57">
        <v>22681.68</v>
      </c>
      <c r="U75" s="57">
        <v>31395.21</v>
      </c>
      <c r="V75" s="59">
        <v>39172.07</v>
      </c>
      <c r="W75" s="40">
        <f>SUM(X75:AA75)</f>
        <v>131053.51000000001</v>
      </c>
      <c r="X75" s="59">
        <v>33058.269999999997</v>
      </c>
      <c r="Y75" s="59">
        <v>24674.02</v>
      </c>
      <c r="Z75" s="57">
        <v>37987.46</v>
      </c>
      <c r="AA75" s="57">
        <v>35333.760000000002</v>
      </c>
      <c r="AB75" s="40">
        <f>SUM(AC75:AF75)</f>
        <v>103858.23</v>
      </c>
      <c r="AC75" s="31">
        <v>18242.560000000001</v>
      </c>
      <c r="AD75" s="31">
        <v>19916.68</v>
      </c>
      <c r="AE75" s="31">
        <v>27513.289999999997</v>
      </c>
      <c r="AF75" s="31">
        <v>38185.699999999997</v>
      </c>
      <c r="AG75" s="40">
        <f>SUM(AH75:AK75)</f>
        <v>105972.93</v>
      </c>
      <c r="AH75" s="31">
        <v>32693.22</v>
      </c>
      <c r="AI75" s="31">
        <v>16434.879999999997</v>
      </c>
      <c r="AJ75" s="31">
        <v>23194.079999999998</v>
      </c>
      <c r="AK75" s="31">
        <v>33650.75</v>
      </c>
      <c r="AL75" s="40">
        <f>SUM(AM75:AP75)</f>
        <v>125397.23</v>
      </c>
      <c r="AM75" s="31">
        <v>31792.67</v>
      </c>
      <c r="AN75" s="31">
        <v>20596.87</v>
      </c>
      <c r="AO75" s="31">
        <v>31889.550000000003</v>
      </c>
      <c r="AP75" s="31">
        <v>41118.14</v>
      </c>
      <c r="AQ75" s="40">
        <f>SUM(AR75:AU75)</f>
        <v>61145.000000000007</v>
      </c>
      <c r="AR75" s="31">
        <v>27241.41</v>
      </c>
      <c r="AS75" s="31">
        <v>18257.89</v>
      </c>
      <c r="AT75" s="31">
        <v>8927.7999999999993</v>
      </c>
      <c r="AU75" s="31">
        <v>6717.9</v>
      </c>
      <c r="AV75" s="40">
        <f>SUM(AW75:AZ75)</f>
        <v>103130.65</v>
      </c>
      <c r="AW75" s="31">
        <v>19350.45</v>
      </c>
      <c r="AX75" s="31">
        <v>23430.26</v>
      </c>
      <c r="AY75" s="31">
        <v>26536.3</v>
      </c>
      <c r="AZ75" s="31">
        <v>33813.64</v>
      </c>
      <c r="BA75" s="40">
        <f>SUM(BB75:BE75)</f>
        <v>100289.84</v>
      </c>
      <c r="BB75" s="31">
        <v>25409.02</v>
      </c>
      <c r="BC75" s="31">
        <v>14211.12</v>
      </c>
      <c r="BD75" s="31">
        <v>28451.78</v>
      </c>
      <c r="BE75" s="31">
        <v>32217.919999999998</v>
      </c>
      <c r="BF75" s="40">
        <f>SUM(BG75:BJ75)</f>
        <v>123129.72</v>
      </c>
      <c r="BG75" s="31">
        <v>29956.22</v>
      </c>
      <c r="BH75" s="31">
        <v>22275.26</v>
      </c>
      <c r="BI75" s="31">
        <v>33780.25</v>
      </c>
      <c r="BJ75" s="31">
        <v>37117.99</v>
      </c>
      <c r="BK75" s="40">
        <f>SUM(BL75:BO75)</f>
        <v>131840.03</v>
      </c>
      <c r="BL75" s="31">
        <v>43635.62</v>
      </c>
      <c r="BM75" s="31">
        <v>21334.6</v>
      </c>
      <c r="BN75" s="31">
        <v>29745.17</v>
      </c>
      <c r="BO75" s="31">
        <v>37124.639999999999</v>
      </c>
      <c r="BP75" s="40">
        <f>SUM(BQ75:BT75)</f>
        <v>108534.09</v>
      </c>
      <c r="BQ75" s="31">
        <v>37061.08</v>
      </c>
      <c r="BR75" s="31">
        <v>20495.439999999999</v>
      </c>
      <c r="BS75" s="31">
        <v>27436.36</v>
      </c>
      <c r="BT75" s="31">
        <v>23541.21</v>
      </c>
      <c r="BU75" s="40"/>
      <c r="BV75" s="31"/>
      <c r="BW75" s="31"/>
      <c r="BX75" s="31"/>
      <c r="BY75" s="31"/>
      <c r="BZ75" s="40"/>
      <c r="CA75" s="31"/>
      <c r="CB75" s="31"/>
      <c r="CC75" s="31"/>
      <c r="CD75" s="31"/>
      <c r="CE75" s="40"/>
      <c r="CF75" s="31"/>
      <c r="CG75" s="31"/>
      <c r="CH75" s="31"/>
      <c r="CI75" s="31"/>
      <c r="CJ75" s="40"/>
      <c r="CK75" s="35"/>
      <c r="CL75" s="35"/>
      <c r="CM75" s="35"/>
      <c r="CN75" s="35"/>
      <c r="CO75" s="41"/>
      <c r="CP75" s="37"/>
      <c r="CQ75" s="37"/>
      <c r="CR75" s="37"/>
      <c r="CS75" s="37"/>
      <c r="CT75" s="41"/>
      <c r="CU75" s="37"/>
      <c r="CV75" s="37"/>
      <c r="CW75" s="37"/>
      <c r="CX75" s="37"/>
      <c r="CY75" s="41"/>
      <c r="CZ75" s="38"/>
      <c r="DA75" s="37"/>
      <c r="DB75" s="37"/>
      <c r="DC75" s="37"/>
      <c r="DD75" s="41"/>
      <c r="DE75" s="37"/>
      <c r="DF75" s="37"/>
      <c r="DG75" s="37"/>
      <c r="DH75" s="37"/>
      <c r="DI75" s="41"/>
      <c r="DJ75" s="37"/>
      <c r="DK75" s="37"/>
      <c r="DL75" s="37"/>
      <c r="DM75" s="37"/>
      <c r="DN75" s="41"/>
      <c r="DO75" s="37"/>
      <c r="DP75" s="37"/>
      <c r="DQ75" s="37"/>
      <c r="DR75" s="37"/>
      <c r="DS75" s="41"/>
      <c r="DT75" s="37"/>
      <c r="DU75" s="37"/>
      <c r="DV75" s="37"/>
      <c r="DW75" s="37"/>
      <c r="DX75" s="41"/>
      <c r="DY75" s="37"/>
      <c r="DZ75" s="37"/>
      <c r="EA75" s="37"/>
      <c r="EB75" s="37"/>
      <c r="EC75" s="41"/>
      <c r="ED75" s="37"/>
      <c r="EE75" s="37"/>
      <c r="EF75" s="37"/>
      <c r="EG75" s="37"/>
      <c r="EH75" s="41"/>
      <c r="EI75" s="37"/>
      <c r="EJ75" s="37"/>
      <c r="EK75" s="37"/>
      <c r="EL75" s="37"/>
      <c r="EM75" s="41"/>
      <c r="EN75" s="37"/>
      <c r="EO75" s="37"/>
      <c r="EP75" s="37"/>
      <c r="EQ75" s="37"/>
      <c r="ER75" s="41"/>
      <c r="ES75" s="37"/>
      <c r="ET75" s="37"/>
      <c r="EU75" s="37"/>
      <c r="EV75" s="37"/>
      <c r="EW75" s="41"/>
      <c r="EX75" s="37"/>
      <c r="EY75" s="37"/>
      <c r="EZ75" s="37"/>
      <c r="FA75" s="37"/>
      <c r="FB75" s="41"/>
      <c r="FC75" s="37"/>
      <c r="FD75" s="37"/>
      <c r="FE75" s="37"/>
      <c r="FF75" s="37"/>
      <c r="FG75" s="41"/>
      <c r="FH75" s="37"/>
      <c r="FI75" s="37"/>
      <c r="FJ75" s="37"/>
      <c r="FK75" s="37"/>
      <c r="FL75" s="41"/>
      <c r="FM75" s="37"/>
      <c r="FN75" s="37"/>
      <c r="FO75" s="37"/>
      <c r="FP75" s="37"/>
      <c r="FQ75" s="41"/>
      <c r="FR75" s="37"/>
      <c r="FS75" s="37"/>
      <c r="FT75" s="37"/>
      <c r="FU75" s="37"/>
      <c r="FV75" s="41"/>
      <c r="FW75" s="37"/>
      <c r="FX75" s="37"/>
      <c r="FY75" s="37"/>
      <c r="FZ75" s="37"/>
      <c r="GA75" s="41"/>
      <c r="GB75" s="37"/>
      <c r="GC75" s="37"/>
      <c r="GD75" s="37"/>
      <c r="GE75" s="37"/>
      <c r="GF75" s="41"/>
      <c r="GG75" s="37"/>
      <c r="GH75" s="37"/>
      <c r="GI75" s="37"/>
      <c r="GJ75" s="37"/>
      <c r="GK75" s="41"/>
      <c r="GL75" s="37"/>
      <c r="GM75" s="37"/>
      <c r="GN75" s="37"/>
      <c r="GO75" s="37"/>
      <c r="GP75" s="41"/>
      <c r="GQ75" s="37"/>
      <c r="GR75" s="31"/>
      <c r="GS75" s="31"/>
      <c r="GT75" s="31"/>
      <c r="GU75" s="39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23"/>
      <c r="HI75" s="23"/>
      <c r="HJ75" s="23"/>
      <c r="HK75" s="23"/>
      <c r="HL75" s="23"/>
      <c r="HM75" s="23"/>
      <c r="HN75" s="23"/>
      <c r="HO75" s="23"/>
    </row>
    <row r="76" spans="1:223" ht="15" x14ac:dyDescent="0.2">
      <c r="A76" s="1" t="s">
        <v>212</v>
      </c>
      <c r="B76" s="99">
        <v>42917</v>
      </c>
      <c r="C76" s="57">
        <f>SUM(D76:G76)</f>
        <v>38676.400000000001</v>
      </c>
      <c r="D76" s="57">
        <v>6733.79</v>
      </c>
      <c r="E76" s="57">
        <v>6450.36</v>
      </c>
      <c r="F76" s="64">
        <v>11619.86</v>
      </c>
      <c r="G76" s="57">
        <v>13872.39</v>
      </c>
      <c r="H76" s="57">
        <f>SUM(I76:L76)</f>
        <v>45736.600000000006</v>
      </c>
      <c r="I76" s="80">
        <v>13321</v>
      </c>
      <c r="J76" s="64">
        <v>9278.08</v>
      </c>
      <c r="K76" s="87">
        <v>9830.52</v>
      </c>
      <c r="L76" s="80">
        <v>13307</v>
      </c>
      <c r="M76" s="77">
        <f>SUM(N76:Q76)</f>
        <v>42357.909999999996</v>
      </c>
      <c r="N76" s="72">
        <v>12445.16</v>
      </c>
      <c r="O76" s="72">
        <v>7396.69</v>
      </c>
      <c r="P76" s="59">
        <v>9838.57</v>
      </c>
      <c r="Q76" s="59">
        <v>12677.49</v>
      </c>
      <c r="R76" s="40">
        <f>SUM(S76:V76)</f>
        <v>0</v>
      </c>
      <c r="S76" s="31">
        <v>0</v>
      </c>
      <c r="T76" s="31">
        <v>0</v>
      </c>
      <c r="U76" s="31">
        <v>0</v>
      </c>
      <c r="V76" s="31">
        <v>0</v>
      </c>
      <c r="W76" s="40"/>
      <c r="X76" s="59"/>
      <c r="Y76" s="59"/>
      <c r="Z76" s="57"/>
      <c r="AA76" s="57"/>
      <c r="AB76" s="40"/>
      <c r="AC76" s="31"/>
      <c r="AD76" s="31"/>
      <c r="AE76" s="31"/>
      <c r="AF76" s="31"/>
      <c r="AG76" s="40"/>
      <c r="AH76" s="31"/>
      <c r="AI76" s="31"/>
      <c r="AJ76" s="31"/>
      <c r="AK76" s="31"/>
      <c r="AL76" s="40"/>
      <c r="AM76" s="31"/>
      <c r="AN76" s="31"/>
      <c r="AO76" s="31"/>
      <c r="AP76" s="31"/>
      <c r="AQ76" s="40"/>
      <c r="AR76" s="31"/>
      <c r="AS76" s="31"/>
      <c r="AT76" s="31"/>
      <c r="AU76" s="31"/>
      <c r="AV76" s="40"/>
      <c r="AW76" s="31"/>
      <c r="AX76" s="31"/>
      <c r="AY76" s="31"/>
      <c r="AZ76" s="31"/>
      <c r="BA76" s="40"/>
      <c r="BB76" s="31"/>
      <c r="BC76" s="31"/>
      <c r="BD76" s="31"/>
      <c r="BE76" s="31"/>
      <c r="BF76" s="40"/>
      <c r="BG76" s="31"/>
      <c r="BH76" s="31"/>
      <c r="BI76" s="31"/>
      <c r="BJ76" s="31"/>
      <c r="BK76" s="40"/>
      <c r="BL76" s="31"/>
      <c r="BM76" s="31"/>
      <c r="BN76" s="31"/>
      <c r="BO76" s="31"/>
      <c r="BP76" s="40"/>
      <c r="BQ76" s="31"/>
      <c r="BR76" s="31"/>
      <c r="BS76" s="31"/>
      <c r="BT76" s="31"/>
      <c r="BU76" s="40"/>
      <c r="BV76" s="31"/>
      <c r="BW76" s="31"/>
      <c r="BX76" s="31"/>
      <c r="BY76" s="31"/>
      <c r="BZ76" s="40"/>
      <c r="CA76" s="31"/>
      <c r="CB76" s="31"/>
      <c r="CC76" s="31"/>
      <c r="CD76" s="31"/>
      <c r="CE76" s="40"/>
      <c r="CF76" s="31"/>
      <c r="CG76" s="31"/>
      <c r="CH76" s="31"/>
      <c r="CI76" s="31"/>
      <c r="CJ76" s="40"/>
      <c r="CK76" s="35"/>
      <c r="CL76" s="35"/>
      <c r="CM76" s="35"/>
      <c r="CN76" s="35"/>
      <c r="CO76" s="41"/>
      <c r="CP76" s="37"/>
      <c r="CQ76" s="37"/>
      <c r="CR76" s="37"/>
      <c r="CS76" s="37"/>
      <c r="CT76" s="41"/>
      <c r="CU76" s="37"/>
      <c r="CV76" s="37"/>
      <c r="CW76" s="37"/>
      <c r="CX76" s="37"/>
      <c r="CY76" s="41"/>
      <c r="CZ76" s="38"/>
      <c r="DA76" s="37"/>
      <c r="DB76" s="37"/>
      <c r="DC76" s="37"/>
      <c r="DD76" s="41"/>
      <c r="DE76" s="37"/>
      <c r="DF76" s="37"/>
      <c r="DG76" s="37"/>
      <c r="DH76" s="37"/>
      <c r="DI76" s="41"/>
      <c r="DJ76" s="37"/>
      <c r="DK76" s="37"/>
      <c r="DL76" s="37"/>
      <c r="DM76" s="37"/>
      <c r="DN76" s="41"/>
      <c r="DO76" s="37"/>
      <c r="DP76" s="37"/>
      <c r="DQ76" s="37"/>
      <c r="DR76" s="37"/>
      <c r="DS76" s="41"/>
      <c r="DT76" s="37"/>
      <c r="DU76" s="37"/>
      <c r="DV76" s="37"/>
      <c r="DW76" s="37"/>
      <c r="DX76" s="41"/>
      <c r="DY76" s="37"/>
      <c r="DZ76" s="37"/>
      <c r="EA76" s="37"/>
      <c r="EB76" s="37"/>
      <c r="EC76" s="41"/>
      <c r="ED76" s="37"/>
      <c r="EE76" s="37"/>
      <c r="EF76" s="37"/>
      <c r="EG76" s="37"/>
      <c r="EH76" s="41"/>
      <c r="EI76" s="37"/>
      <c r="EJ76" s="37"/>
      <c r="EK76" s="37"/>
      <c r="EL76" s="37"/>
      <c r="EM76" s="41"/>
      <c r="EN76" s="37"/>
      <c r="EO76" s="37"/>
      <c r="EP76" s="37"/>
      <c r="EQ76" s="37"/>
      <c r="ER76" s="41"/>
      <c r="ES76" s="37"/>
      <c r="ET76" s="37"/>
      <c r="EU76" s="37"/>
      <c r="EV76" s="37"/>
      <c r="EW76" s="41"/>
      <c r="EX76" s="37"/>
      <c r="EY76" s="37"/>
      <c r="EZ76" s="37"/>
      <c r="FA76" s="37"/>
      <c r="FB76" s="41"/>
      <c r="FC76" s="37"/>
      <c r="FD76" s="37"/>
      <c r="FE76" s="37"/>
      <c r="FF76" s="37"/>
      <c r="FG76" s="41"/>
      <c r="FH76" s="37"/>
      <c r="FI76" s="37"/>
      <c r="FJ76" s="37"/>
      <c r="FK76" s="37"/>
      <c r="FL76" s="41"/>
      <c r="FM76" s="37"/>
      <c r="FN76" s="37"/>
      <c r="FO76" s="37"/>
      <c r="FP76" s="37"/>
      <c r="FQ76" s="41"/>
      <c r="FR76" s="37"/>
      <c r="FS76" s="37"/>
      <c r="FT76" s="37"/>
      <c r="FU76" s="37"/>
      <c r="FV76" s="41"/>
      <c r="FW76" s="37"/>
      <c r="FX76" s="37"/>
      <c r="FY76" s="37"/>
      <c r="FZ76" s="37"/>
      <c r="GA76" s="41"/>
      <c r="GB76" s="37"/>
      <c r="GC76" s="37"/>
      <c r="GD76" s="37"/>
      <c r="GE76" s="37"/>
      <c r="GF76" s="41"/>
      <c r="GG76" s="37"/>
      <c r="GH76" s="37"/>
      <c r="GI76" s="37"/>
      <c r="GJ76" s="37"/>
      <c r="GK76" s="41"/>
      <c r="GL76" s="37"/>
      <c r="GM76" s="37"/>
      <c r="GN76" s="37"/>
      <c r="GO76" s="37"/>
      <c r="GP76" s="41"/>
      <c r="GQ76" s="37"/>
      <c r="GR76" s="31"/>
      <c r="GS76" s="31"/>
      <c r="GT76" s="31"/>
      <c r="GU76" s="39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23"/>
      <c r="HI76" s="23"/>
      <c r="HJ76" s="23"/>
      <c r="HK76" s="23"/>
      <c r="HL76" s="23"/>
      <c r="HM76" s="23"/>
      <c r="HN76" s="23"/>
      <c r="HO76" s="23"/>
    </row>
    <row r="77" spans="1:223" ht="15" x14ac:dyDescent="0.2">
      <c r="A77" s="1" t="s">
        <v>177</v>
      </c>
      <c r="B77" s="99">
        <v>40725</v>
      </c>
      <c r="C77" s="57">
        <f>SUM(D77:G77)</f>
        <v>15904.77</v>
      </c>
      <c r="D77" s="57">
        <v>2615.69</v>
      </c>
      <c r="E77" s="57">
        <v>6428.59</v>
      </c>
      <c r="F77" s="64">
        <v>81.62</v>
      </c>
      <c r="G77" s="57">
        <v>6778.87</v>
      </c>
      <c r="H77" s="57">
        <f>SUM(I77:L77)</f>
        <v>23317.35</v>
      </c>
      <c r="I77" s="80">
        <v>6549.69</v>
      </c>
      <c r="J77" s="64">
        <v>3396.33</v>
      </c>
      <c r="K77" s="87">
        <v>6253.94</v>
      </c>
      <c r="L77" s="80">
        <v>7117.39</v>
      </c>
      <c r="M77" s="77">
        <f>SUM(N77:Q77)</f>
        <v>14901.529999999999</v>
      </c>
      <c r="N77" s="72">
        <v>3438.68</v>
      </c>
      <c r="O77" s="72">
        <v>2601.41</v>
      </c>
      <c r="P77" s="59">
        <v>2975.14</v>
      </c>
      <c r="Q77" s="59">
        <v>5886.2999999999993</v>
      </c>
      <c r="R77" s="40">
        <f>SUM(S77:V77)</f>
        <v>17996.580000000002</v>
      </c>
      <c r="S77" s="31">
        <v>3570.77</v>
      </c>
      <c r="T77" s="57">
        <v>3058.16</v>
      </c>
      <c r="U77" s="57">
        <v>4403.1400000000003</v>
      </c>
      <c r="V77" s="59">
        <v>6964.51</v>
      </c>
      <c r="W77" s="40">
        <f>SUM(X77:AA77)</f>
        <v>17554.669999999998</v>
      </c>
      <c r="X77" s="59">
        <v>4901.8900000000003</v>
      </c>
      <c r="Y77" s="59">
        <v>2689.12</v>
      </c>
      <c r="Z77" s="57">
        <v>3529.33</v>
      </c>
      <c r="AA77" s="57">
        <v>6434.329999999999</v>
      </c>
      <c r="AB77" s="40">
        <f>SUM(AC77:AF77)</f>
        <v>18879.77</v>
      </c>
      <c r="AC77" s="31">
        <v>4872.7</v>
      </c>
      <c r="AD77" s="31">
        <v>3487.4700000000003</v>
      </c>
      <c r="AE77" s="31">
        <v>4319</v>
      </c>
      <c r="AF77" s="31">
        <v>6200.6</v>
      </c>
      <c r="AG77" s="40">
        <f>SUM(AH77:AK77)</f>
        <v>16531.2</v>
      </c>
      <c r="AH77" s="31">
        <v>5217.7300000000005</v>
      </c>
      <c r="AI77" s="31">
        <v>2040.36</v>
      </c>
      <c r="AJ77" s="31">
        <v>4732.21</v>
      </c>
      <c r="AK77" s="31">
        <v>4540.9000000000005</v>
      </c>
      <c r="AL77" s="40">
        <f>SUM(AM77:AP77)</f>
        <v>14933.1</v>
      </c>
      <c r="AM77" s="31">
        <v>4247.25</v>
      </c>
      <c r="AN77" s="31">
        <v>2044.49</v>
      </c>
      <c r="AO77" s="31">
        <v>3986.8500000000004</v>
      </c>
      <c r="AP77" s="31">
        <v>4654.51</v>
      </c>
      <c r="AQ77" s="40">
        <f>SUM(AR77:AU77)</f>
        <v>10387.58</v>
      </c>
      <c r="AR77" s="31">
        <v>4069.31</v>
      </c>
      <c r="AS77" s="31">
        <v>1548.33</v>
      </c>
      <c r="AT77" s="31">
        <v>2184.91</v>
      </c>
      <c r="AU77" s="31">
        <v>2585.0300000000002</v>
      </c>
      <c r="AV77" s="40">
        <f>SUM(AW77:AZ77)</f>
        <v>0</v>
      </c>
      <c r="AW77" s="31"/>
      <c r="AX77" s="31"/>
      <c r="AY77" s="31"/>
      <c r="AZ77" s="31"/>
      <c r="BA77" s="40"/>
      <c r="BB77" s="31"/>
      <c r="BC77" s="31"/>
      <c r="BD77" s="31"/>
      <c r="BE77" s="31"/>
      <c r="BF77" s="40"/>
      <c r="BG77" s="31"/>
      <c r="BH77" s="31"/>
      <c r="BI77" s="31"/>
      <c r="BJ77" s="31"/>
      <c r="BK77" s="40"/>
      <c r="BL77" s="31"/>
      <c r="BM77" s="31"/>
      <c r="BN77" s="31"/>
      <c r="BO77" s="31"/>
      <c r="BP77" s="40"/>
      <c r="BQ77" s="31"/>
      <c r="BR77" s="31"/>
      <c r="BS77" s="31"/>
      <c r="BT77" s="31"/>
      <c r="BU77" s="40"/>
      <c r="BV77" s="31"/>
      <c r="BW77" s="31"/>
      <c r="BX77" s="31"/>
      <c r="BY77" s="31"/>
      <c r="BZ77" s="40"/>
      <c r="CA77" s="31"/>
      <c r="CB77" s="31"/>
      <c r="CC77" s="31"/>
      <c r="CD77" s="31"/>
      <c r="CE77" s="40"/>
      <c r="CF77" s="31"/>
      <c r="CG77" s="31"/>
      <c r="CH77" s="31"/>
      <c r="CI77" s="31"/>
      <c r="CJ77" s="40"/>
      <c r="CK77" s="35"/>
      <c r="CL77" s="35"/>
      <c r="CM77" s="35"/>
      <c r="CN77" s="35"/>
      <c r="CO77" s="41"/>
      <c r="CP77" s="37"/>
      <c r="CQ77" s="37"/>
      <c r="CR77" s="37"/>
      <c r="CS77" s="37"/>
      <c r="CT77" s="41"/>
      <c r="CU77" s="37"/>
      <c r="CV77" s="37"/>
      <c r="CW77" s="37"/>
      <c r="CX77" s="37"/>
      <c r="CY77" s="41"/>
      <c r="CZ77" s="38"/>
      <c r="DA77" s="37"/>
      <c r="DB77" s="37"/>
      <c r="DC77" s="37"/>
      <c r="DD77" s="41"/>
      <c r="DE77" s="37"/>
      <c r="DF77" s="37"/>
      <c r="DG77" s="37"/>
      <c r="DH77" s="37"/>
      <c r="DI77" s="41"/>
      <c r="DJ77" s="37"/>
      <c r="DK77" s="37"/>
      <c r="DL77" s="37"/>
      <c r="DM77" s="37"/>
      <c r="DN77" s="41"/>
      <c r="DO77" s="37"/>
      <c r="DP77" s="37"/>
      <c r="DQ77" s="37"/>
      <c r="DR77" s="37"/>
      <c r="DS77" s="41"/>
      <c r="DT77" s="37"/>
      <c r="DU77" s="37"/>
      <c r="DV77" s="37"/>
      <c r="DW77" s="37"/>
      <c r="DX77" s="41"/>
      <c r="DY77" s="37"/>
      <c r="DZ77" s="37"/>
      <c r="EA77" s="37"/>
      <c r="EB77" s="37"/>
      <c r="EC77" s="41"/>
      <c r="ED77" s="37"/>
      <c r="EE77" s="37"/>
      <c r="EF77" s="37"/>
      <c r="EG77" s="37"/>
      <c r="EH77" s="41"/>
      <c r="EI77" s="37"/>
      <c r="EJ77" s="37"/>
      <c r="EK77" s="37"/>
      <c r="EL77" s="37"/>
      <c r="EM77" s="41"/>
      <c r="EN77" s="37"/>
      <c r="EO77" s="37"/>
      <c r="EP77" s="37"/>
      <c r="EQ77" s="37"/>
      <c r="ER77" s="41"/>
      <c r="ES77" s="37"/>
      <c r="ET77" s="37"/>
      <c r="EU77" s="37"/>
      <c r="EV77" s="37"/>
      <c r="EW77" s="41"/>
      <c r="EX77" s="37"/>
      <c r="EY77" s="37"/>
      <c r="EZ77" s="37"/>
      <c r="FA77" s="37"/>
      <c r="FB77" s="41"/>
      <c r="FC77" s="37"/>
      <c r="FD77" s="37"/>
      <c r="FE77" s="37"/>
      <c r="FF77" s="37"/>
      <c r="FG77" s="41"/>
      <c r="FH77" s="37"/>
      <c r="FI77" s="37"/>
      <c r="FJ77" s="37"/>
      <c r="FK77" s="37"/>
      <c r="FL77" s="41"/>
      <c r="FM77" s="37"/>
      <c r="FN77" s="37"/>
      <c r="FO77" s="37"/>
      <c r="FP77" s="37"/>
      <c r="FQ77" s="41"/>
      <c r="FR77" s="37"/>
      <c r="FS77" s="37"/>
      <c r="FT77" s="37"/>
      <c r="FU77" s="37"/>
      <c r="FV77" s="41"/>
      <c r="FW77" s="37"/>
      <c r="FX77" s="37"/>
      <c r="FY77" s="37"/>
      <c r="FZ77" s="37"/>
      <c r="GA77" s="41"/>
      <c r="GB77" s="37"/>
      <c r="GC77" s="37"/>
      <c r="GD77" s="37"/>
      <c r="GE77" s="37"/>
      <c r="GF77" s="41"/>
      <c r="GG77" s="37"/>
      <c r="GH77" s="37"/>
      <c r="GI77" s="37"/>
      <c r="GJ77" s="37"/>
      <c r="GK77" s="41"/>
      <c r="GL77" s="37"/>
      <c r="GM77" s="37"/>
      <c r="GN77" s="37"/>
      <c r="GO77" s="37"/>
      <c r="GP77" s="41"/>
      <c r="GQ77" s="37"/>
      <c r="GR77" s="31"/>
      <c r="GS77" s="31"/>
      <c r="GT77" s="31"/>
      <c r="GU77" s="39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23"/>
      <c r="HI77" s="23"/>
      <c r="HJ77" s="23"/>
      <c r="HK77" s="23"/>
      <c r="HL77" s="23"/>
      <c r="HM77" s="23"/>
      <c r="HN77" s="23"/>
      <c r="HO77" s="23"/>
    </row>
    <row r="78" spans="1:223" ht="15" x14ac:dyDescent="0.2">
      <c r="A78" s="1" t="s">
        <v>121</v>
      </c>
      <c r="B78" s="99">
        <v>38078</v>
      </c>
      <c r="C78" s="57">
        <f>SUM(D78:G78)</f>
        <v>59162.670000000006</v>
      </c>
      <c r="D78" s="57">
        <v>21003.15</v>
      </c>
      <c r="E78" s="57">
        <v>2741.97</v>
      </c>
      <c r="F78" s="64">
        <v>15037.33</v>
      </c>
      <c r="G78" s="57">
        <v>20380.22</v>
      </c>
      <c r="H78" s="57">
        <f>SUM(I78:L78)</f>
        <v>69171.95</v>
      </c>
      <c r="I78" s="80">
        <v>19011.509999999998</v>
      </c>
      <c r="J78" s="64">
        <v>14617.12</v>
      </c>
      <c r="K78" s="87">
        <v>16775.509999999998</v>
      </c>
      <c r="L78" s="80">
        <v>18767.810000000001</v>
      </c>
      <c r="M78" s="77">
        <f>SUM(N78:Q78)</f>
        <v>95009.67</v>
      </c>
      <c r="N78" s="72">
        <v>19476.240000000002</v>
      </c>
      <c r="O78" s="72">
        <v>14042.63</v>
      </c>
      <c r="P78" s="59">
        <v>16792.3</v>
      </c>
      <c r="Q78" s="59">
        <v>44698.5</v>
      </c>
      <c r="R78" s="40">
        <f>SUM(S78:V78)</f>
        <v>54073.04</v>
      </c>
      <c r="S78" s="31">
        <v>0</v>
      </c>
      <c r="T78" s="57">
        <v>15964.41</v>
      </c>
      <c r="U78" s="57">
        <v>15109.99</v>
      </c>
      <c r="V78" s="59">
        <v>22998.639999999999</v>
      </c>
      <c r="W78" s="40">
        <f>SUM(X78:AA78)</f>
        <v>69313.09</v>
      </c>
      <c r="X78" s="59">
        <v>20663.86</v>
      </c>
      <c r="Y78" s="59">
        <v>14271.46</v>
      </c>
      <c r="Z78" s="57">
        <v>13780.41</v>
      </c>
      <c r="AA78" s="57">
        <v>20597.36</v>
      </c>
      <c r="AB78" s="40">
        <f>SUM(AC78:AF78)</f>
        <v>67094.44</v>
      </c>
      <c r="AC78" s="31">
        <v>20523.79</v>
      </c>
      <c r="AD78" s="31">
        <v>12982.76</v>
      </c>
      <c r="AE78" s="31">
        <v>12753.09</v>
      </c>
      <c r="AF78" s="31">
        <v>20834.8</v>
      </c>
      <c r="AG78" s="40">
        <f>SUM(AH78:AK78)</f>
        <v>67376.819999999992</v>
      </c>
      <c r="AH78" s="31">
        <v>19820.64</v>
      </c>
      <c r="AI78" s="31">
        <v>12424.23</v>
      </c>
      <c r="AJ78" s="31">
        <v>14764.75</v>
      </c>
      <c r="AK78" s="31">
        <v>20367.2</v>
      </c>
      <c r="AL78" s="40">
        <f>SUM(AM78:AP78)</f>
        <v>60808.649999999994</v>
      </c>
      <c r="AM78" s="31">
        <v>18510.87</v>
      </c>
      <c r="AN78" s="31">
        <v>10908.87</v>
      </c>
      <c r="AO78" s="31">
        <v>13122.97</v>
      </c>
      <c r="AP78" s="31">
        <v>18265.939999999999</v>
      </c>
      <c r="AQ78" s="40">
        <f>SUM(AR78:AU78)</f>
        <v>57676.36</v>
      </c>
      <c r="AR78" s="31">
        <v>17938.27</v>
      </c>
      <c r="AS78" s="31">
        <v>10360.91</v>
      </c>
      <c r="AT78" s="31">
        <v>11673.55</v>
      </c>
      <c r="AU78" s="31">
        <v>17703.63</v>
      </c>
      <c r="AV78" s="40">
        <f>SUM(AW78:AZ78)</f>
        <v>57800.05</v>
      </c>
      <c r="AW78" s="31">
        <v>17064.39</v>
      </c>
      <c r="AX78" s="31">
        <v>11784.5</v>
      </c>
      <c r="AY78" s="31">
        <v>11279.03</v>
      </c>
      <c r="AZ78" s="31">
        <v>17672.13</v>
      </c>
      <c r="BA78" s="40">
        <f>SUM(BB78:BE78)</f>
        <v>54238.100000000006</v>
      </c>
      <c r="BB78" s="31">
        <v>15302.07</v>
      </c>
      <c r="BC78" s="31">
        <v>11995.69</v>
      </c>
      <c r="BD78" s="31">
        <v>11287.15</v>
      </c>
      <c r="BE78" s="31">
        <v>15653.19</v>
      </c>
      <c r="BF78" s="40">
        <f>SUM(BG78:BJ78)</f>
        <v>48775.51</v>
      </c>
      <c r="BG78" s="31">
        <v>13069.14</v>
      </c>
      <c r="BH78" s="31">
        <v>8478.4699999999993</v>
      </c>
      <c r="BI78" s="31">
        <v>11117.82</v>
      </c>
      <c r="BJ78" s="31">
        <v>16110.08</v>
      </c>
      <c r="BK78" s="40">
        <f>SUM(BL78:BO78)</f>
        <v>55356.91</v>
      </c>
      <c r="BL78" s="31">
        <v>16306.92</v>
      </c>
      <c r="BM78" s="31">
        <v>10546.13</v>
      </c>
      <c r="BN78" s="31">
        <v>13168.89</v>
      </c>
      <c r="BO78" s="31">
        <v>15334.97</v>
      </c>
      <c r="BP78" s="40">
        <f>SUM(BQ78:BT78)</f>
        <v>55680.240000000005</v>
      </c>
      <c r="BQ78" s="31">
        <v>14938.49</v>
      </c>
      <c r="BR78" s="31">
        <v>11243.82</v>
      </c>
      <c r="BS78" s="31">
        <v>12532.52</v>
      </c>
      <c r="BT78" s="31">
        <v>16965.41</v>
      </c>
      <c r="BU78" s="40">
        <f>SUM(BV78:BY78)</f>
        <v>57422.189999999995</v>
      </c>
      <c r="BV78" s="31">
        <v>16463.79</v>
      </c>
      <c r="BW78" s="31">
        <v>12268.06</v>
      </c>
      <c r="BX78" s="31">
        <v>12140.31</v>
      </c>
      <c r="BY78" s="31">
        <v>16550.03</v>
      </c>
      <c r="BZ78" s="40">
        <v>52318.42</v>
      </c>
      <c r="CA78" s="31">
        <v>14370.65</v>
      </c>
      <c r="CB78" s="31">
        <v>10831.52</v>
      </c>
      <c r="CC78" s="31">
        <v>10323.879999999999</v>
      </c>
      <c r="CD78" s="31">
        <v>16792.37</v>
      </c>
      <c r="CE78" s="40">
        <v>13819.33</v>
      </c>
      <c r="CF78" s="31">
        <v>13819.33</v>
      </c>
      <c r="CG78" s="31">
        <v>0</v>
      </c>
      <c r="CH78" s="31">
        <v>0</v>
      </c>
      <c r="CI78" s="31">
        <v>0</v>
      </c>
      <c r="CJ78" s="40"/>
      <c r="CK78" s="35"/>
      <c r="CL78" s="35"/>
      <c r="CM78" s="35"/>
      <c r="CN78" s="35"/>
      <c r="CO78" s="41"/>
      <c r="CP78" s="37"/>
      <c r="CQ78" s="37"/>
      <c r="CR78" s="37"/>
      <c r="CS78" s="37"/>
      <c r="CT78" s="41"/>
      <c r="CU78" s="37"/>
      <c r="CV78" s="37"/>
      <c r="CW78" s="37"/>
      <c r="CX78" s="37"/>
      <c r="CY78" s="41"/>
      <c r="CZ78" s="38"/>
      <c r="DA78" s="37"/>
      <c r="DB78" s="37"/>
      <c r="DC78" s="37"/>
      <c r="DD78" s="41"/>
      <c r="DE78" s="37"/>
      <c r="DF78" s="37"/>
      <c r="DG78" s="37"/>
      <c r="DH78" s="37"/>
      <c r="DI78" s="41"/>
      <c r="DJ78" s="37"/>
      <c r="DK78" s="37"/>
      <c r="DL78" s="37"/>
      <c r="DM78" s="37"/>
      <c r="DN78" s="41"/>
      <c r="DO78" s="37"/>
      <c r="DP78" s="37"/>
      <c r="DQ78" s="37"/>
      <c r="DR78" s="37"/>
      <c r="DS78" s="41"/>
      <c r="DT78" s="37"/>
      <c r="DU78" s="37"/>
      <c r="DV78" s="37"/>
      <c r="DW78" s="37"/>
      <c r="DX78" s="41"/>
      <c r="DY78" s="37"/>
      <c r="DZ78" s="37"/>
      <c r="EA78" s="37"/>
      <c r="EB78" s="37"/>
      <c r="EC78" s="41"/>
      <c r="ED78" s="37"/>
      <c r="EE78" s="37"/>
      <c r="EF78" s="37"/>
      <c r="EG78" s="37"/>
      <c r="EH78" s="41"/>
      <c r="EI78" s="37"/>
      <c r="EJ78" s="37"/>
      <c r="EK78" s="37"/>
      <c r="EL78" s="37"/>
      <c r="EM78" s="41"/>
      <c r="EN78" s="37"/>
      <c r="EO78" s="37"/>
      <c r="EP78" s="37"/>
      <c r="EQ78" s="37"/>
      <c r="ER78" s="41"/>
      <c r="ES78" s="37"/>
      <c r="ET78" s="37"/>
      <c r="EU78" s="37"/>
      <c r="EV78" s="37"/>
      <c r="EW78" s="41"/>
      <c r="EX78" s="37"/>
      <c r="EY78" s="37"/>
      <c r="EZ78" s="37"/>
      <c r="FA78" s="37"/>
      <c r="FB78" s="41"/>
      <c r="FC78" s="37"/>
      <c r="FD78" s="37"/>
      <c r="FE78" s="37"/>
      <c r="FF78" s="37"/>
      <c r="FG78" s="41"/>
      <c r="FH78" s="37"/>
      <c r="FI78" s="37"/>
      <c r="FJ78" s="37"/>
      <c r="FK78" s="37"/>
      <c r="FL78" s="41"/>
      <c r="FM78" s="37"/>
      <c r="FN78" s="37"/>
      <c r="FO78" s="37"/>
      <c r="FP78" s="37"/>
      <c r="FQ78" s="41"/>
      <c r="FR78" s="37"/>
      <c r="FS78" s="37"/>
      <c r="FT78" s="37"/>
      <c r="FU78" s="37"/>
      <c r="FV78" s="41"/>
      <c r="FW78" s="37"/>
      <c r="FX78" s="37"/>
      <c r="FY78" s="37"/>
      <c r="FZ78" s="37"/>
      <c r="GA78" s="41"/>
      <c r="GB78" s="37"/>
      <c r="GC78" s="37"/>
      <c r="GD78" s="37"/>
      <c r="GE78" s="37"/>
      <c r="GF78" s="41"/>
      <c r="GG78" s="37"/>
      <c r="GH78" s="37"/>
      <c r="GI78" s="37"/>
      <c r="GJ78" s="37"/>
      <c r="GK78" s="41"/>
      <c r="GL78" s="37"/>
      <c r="GM78" s="37"/>
      <c r="GN78" s="37"/>
      <c r="GO78" s="37"/>
      <c r="GP78" s="41"/>
      <c r="GQ78" s="37"/>
      <c r="GR78" s="31"/>
      <c r="GS78" s="31"/>
      <c r="GT78" s="31"/>
      <c r="GU78" s="39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23"/>
      <c r="HI78" s="23"/>
      <c r="HJ78" s="23"/>
      <c r="HK78" s="23"/>
      <c r="HL78" s="23"/>
      <c r="HM78" s="23"/>
      <c r="HN78" s="23"/>
      <c r="HO78" s="23"/>
    </row>
    <row r="79" spans="1:223" ht="15" x14ac:dyDescent="0.2">
      <c r="A79" s="1" t="s">
        <v>38</v>
      </c>
      <c r="B79" s="99">
        <v>35156</v>
      </c>
      <c r="C79" s="57">
        <f>SUM(D79:G79)</f>
        <v>288490.02</v>
      </c>
      <c r="D79" s="57">
        <v>73907.960000000006</v>
      </c>
      <c r="E79" s="57">
        <v>35750.050000000003</v>
      </c>
      <c r="F79" s="64">
        <v>58992.57</v>
      </c>
      <c r="G79" s="57">
        <v>119839.44</v>
      </c>
      <c r="H79" s="57">
        <f>SUM(I79:L79)</f>
        <v>388240.13</v>
      </c>
      <c r="I79" s="80">
        <v>105602.77</v>
      </c>
      <c r="J79" s="64">
        <v>62941.62</v>
      </c>
      <c r="K79" s="87">
        <v>85062.86</v>
      </c>
      <c r="L79" s="80">
        <v>134632.88</v>
      </c>
      <c r="M79" s="77">
        <f>SUM(N79:Q79)</f>
        <v>385664.48</v>
      </c>
      <c r="N79" s="72">
        <v>116952.66</v>
      </c>
      <c r="O79" s="72">
        <v>71773.33</v>
      </c>
      <c r="P79" s="59">
        <v>82310.69</v>
      </c>
      <c r="Q79" s="59">
        <v>114627.8</v>
      </c>
      <c r="R79" s="40">
        <f>SUM(S79:V79)</f>
        <v>354597.88</v>
      </c>
      <c r="S79" s="31">
        <v>104494.18000000001</v>
      </c>
      <c r="T79" s="57">
        <v>67370.52</v>
      </c>
      <c r="U79" s="57">
        <v>71656.899999999994</v>
      </c>
      <c r="V79" s="59">
        <v>111076.28</v>
      </c>
      <c r="W79" s="40">
        <f>SUM(X79:AA79)</f>
        <v>338001.72</v>
      </c>
      <c r="X79" s="59">
        <v>95828.25</v>
      </c>
      <c r="Y79" s="59">
        <v>60998.14</v>
      </c>
      <c r="Z79" s="57">
        <v>73517.990000000005</v>
      </c>
      <c r="AA79" s="57">
        <v>107657.34</v>
      </c>
      <c r="AB79" s="40">
        <f>SUM(AC79:AF79)</f>
        <v>309669.84999999998</v>
      </c>
      <c r="AC79" s="31">
        <v>90131.93</v>
      </c>
      <c r="AD79" s="31">
        <v>58291.94</v>
      </c>
      <c r="AE79" s="31">
        <v>64189.86</v>
      </c>
      <c r="AF79" s="31">
        <v>97056.12000000001</v>
      </c>
      <c r="AG79" s="40">
        <f>SUM(AH79:AK79)</f>
        <v>292272.19</v>
      </c>
      <c r="AH79" s="31">
        <v>84872.06</v>
      </c>
      <c r="AI79" s="31">
        <v>46693.29</v>
      </c>
      <c r="AJ79" s="31">
        <v>57752.450000000004</v>
      </c>
      <c r="AK79" s="31">
        <v>102954.39</v>
      </c>
      <c r="AL79" s="40">
        <f>SUM(AM79:AP79)</f>
        <v>294164.92</v>
      </c>
      <c r="AM79" s="31">
        <v>90454.42</v>
      </c>
      <c r="AN79" s="31">
        <v>50254.61</v>
      </c>
      <c r="AO79" s="31">
        <v>54498.219999999994</v>
      </c>
      <c r="AP79" s="31">
        <v>98957.67</v>
      </c>
      <c r="AQ79" s="40">
        <f>SUM(AR79:AU79)</f>
        <v>293423.2</v>
      </c>
      <c r="AR79" s="31">
        <v>95476.010000000009</v>
      </c>
      <c r="AS79" s="31">
        <v>48091.96</v>
      </c>
      <c r="AT79" s="31">
        <v>56009.8</v>
      </c>
      <c r="AU79" s="31">
        <v>93845.43</v>
      </c>
      <c r="AV79" s="40">
        <f>SUM(AW79:AZ79)</f>
        <v>277708.48000000004</v>
      </c>
      <c r="AW79" s="31">
        <v>83121.710000000006</v>
      </c>
      <c r="AX79" s="31">
        <v>48184.639999999999</v>
      </c>
      <c r="AY79" s="31">
        <v>58102.8</v>
      </c>
      <c r="AZ79" s="31">
        <v>88299.33</v>
      </c>
      <c r="BA79" s="40">
        <f>SUM(BB79:BE79)</f>
        <v>279695.01</v>
      </c>
      <c r="BB79" s="31">
        <v>85549.24</v>
      </c>
      <c r="BC79" s="31">
        <v>44303.14</v>
      </c>
      <c r="BD79" s="31">
        <v>68170.06</v>
      </c>
      <c r="BE79" s="31">
        <v>81672.570000000007</v>
      </c>
      <c r="BF79" s="40">
        <f>SUM(BG79:BJ79)</f>
        <v>267857.8</v>
      </c>
      <c r="BG79" s="31">
        <v>59881.43</v>
      </c>
      <c r="BH79" s="31">
        <v>43969.73</v>
      </c>
      <c r="BI79" s="31">
        <v>57770.93</v>
      </c>
      <c r="BJ79" s="31">
        <v>106235.71</v>
      </c>
      <c r="BK79" s="40">
        <f>SUM(BL79:BO79)</f>
        <v>250445.86000000002</v>
      </c>
      <c r="BL79" s="31">
        <v>60937.45</v>
      </c>
      <c r="BM79" s="31">
        <v>48011.39</v>
      </c>
      <c r="BN79" s="31">
        <v>56051.17</v>
      </c>
      <c r="BO79" s="31">
        <v>85445.85</v>
      </c>
      <c r="BP79" s="40">
        <f>SUM(BQ79:BT79)</f>
        <v>201603.36</v>
      </c>
      <c r="BQ79" s="31">
        <v>73851.259999999995</v>
      </c>
      <c r="BR79" s="31">
        <v>43042.23</v>
      </c>
      <c r="BS79" s="31">
        <v>38209.29</v>
      </c>
      <c r="BT79" s="31">
        <v>46500.58</v>
      </c>
      <c r="BU79" s="40">
        <f>SUM(BV79:BY79)</f>
        <v>90130.98000000001</v>
      </c>
      <c r="BV79" s="31">
        <v>43674.12</v>
      </c>
      <c r="BW79" s="31">
        <v>14055.09</v>
      </c>
      <c r="BX79" s="31">
        <v>15154.89</v>
      </c>
      <c r="BY79" s="31">
        <v>17246.88</v>
      </c>
      <c r="BZ79" s="40">
        <v>56608.92</v>
      </c>
      <c r="CA79" s="31">
        <v>16399.05</v>
      </c>
      <c r="CB79" s="31">
        <v>10777.83</v>
      </c>
      <c r="CC79" s="31">
        <v>12598.98</v>
      </c>
      <c r="CD79" s="31">
        <v>16833.060000000001</v>
      </c>
      <c r="CE79" s="40">
        <v>54418.32</v>
      </c>
      <c r="CF79" s="31">
        <v>15194.55</v>
      </c>
      <c r="CG79" s="31">
        <v>9605.82</v>
      </c>
      <c r="CH79" s="31">
        <v>12458.7</v>
      </c>
      <c r="CI79" s="31">
        <v>17159.25</v>
      </c>
      <c r="CJ79" s="40">
        <v>53317.4</v>
      </c>
      <c r="CK79" s="35">
        <v>15649.11</v>
      </c>
      <c r="CL79" s="35">
        <v>8638.6200000000008</v>
      </c>
      <c r="CM79" s="35">
        <v>19377.689999999999</v>
      </c>
      <c r="CN79" s="35">
        <v>9651.98</v>
      </c>
      <c r="CO79" s="41">
        <v>58919.11</v>
      </c>
      <c r="CP79" s="37">
        <v>13353.08</v>
      </c>
      <c r="CQ79" s="37">
        <v>6988</v>
      </c>
      <c r="CR79" s="37">
        <v>16402.490000000002</v>
      </c>
      <c r="CS79" s="37">
        <v>22175.54</v>
      </c>
      <c r="CT79" s="41">
        <v>62917.25</v>
      </c>
      <c r="CU79" s="37">
        <v>13033.71</v>
      </c>
      <c r="CV79" s="37">
        <v>12850.42</v>
      </c>
      <c r="CW79" s="37">
        <v>14052.05</v>
      </c>
      <c r="CX79" s="37">
        <v>22981.07</v>
      </c>
      <c r="CY79" s="41">
        <v>57361.57</v>
      </c>
      <c r="CZ79" s="38">
        <v>12627.75</v>
      </c>
      <c r="DA79" s="37">
        <v>9865.2099999999991</v>
      </c>
      <c r="DB79" s="37">
        <v>13838.11</v>
      </c>
      <c r="DC79" s="37">
        <v>21030.5</v>
      </c>
      <c r="DD79" s="41">
        <v>54191.86</v>
      </c>
      <c r="DE79" s="37">
        <v>18144.34</v>
      </c>
      <c r="DF79" s="37">
        <v>6618.09</v>
      </c>
      <c r="DG79" s="37">
        <v>13752.22</v>
      </c>
      <c r="DH79" s="37">
        <v>15677.21</v>
      </c>
      <c r="DI79" s="41">
        <v>45323.34</v>
      </c>
      <c r="DJ79" s="37">
        <v>12372.47</v>
      </c>
      <c r="DK79" s="37">
        <v>7267.03</v>
      </c>
      <c r="DL79" s="37">
        <v>11397.18</v>
      </c>
      <c r="DM79" s="37">
        <v>14286.66</v>
      </c>
      <c r="DN79" s="41">
        <v>43845.41</v>
      </c>
      <c r="DO79" s="37">
        <v>11770.63</v>
      </c>
      <c r="DP79" s="37">
        <v>6574.34</v>
      </c>
      <c r="DQ79" s="37">
        <v>10999.35</v>
      </c>
      <c r="DR79" s="37">
        <v>14501.09</v>
      </c>
      <c r="DS79" s="41">
        <v>12304.94</v>
      </c>
      <c r="DT79" s="37">
        <v>12304.94</v>
      </c>
      <c r="DU79" s="37">
        <v>0</v>
      </c>
      <c r="DV79" s="37">
        <v>0</v>
      </c>
      <c r="DW79" s="37">
        <v>0</v>
      </c>
      <c r="DX79" s="41"/>
      <c r="DY79" s="37"/>
      <c r="DZ79" s="37"/>
      <c r="EA79" s="37"/>
      <c r="EB79" s="37"/>
      <c r="EC79" s="41"/>
      <c r="ED79" s="37"/>
      <c r="EE79" s="37"/>
      <c r="EF79" s="37"/>
      <c r="EG79" s="37"/>
      <c r="EH79" s="41"/>
      <c r="EI79" s="37"/>
      <c r="EJ79" s="37"/>
      <c r="EK79" s="37"/>
      <c r="EL79" s="37"/>
      <c r="EM79" s="41"/>
      <c r="EN79" s="37"/>
      <c r="EO79" s="37"/>
      <c r="EP79" s="37"/>
      <c r="EQ79" s="37"/>
      <c r="ER79" s="41"/>
      <c r="ES79" s="37"/>
      <c r="ET79" s="37"/>
      <c r="EU79" s="37"/>
      <c r="EV79" s="37"/>
      <c r="EW79" s="41"/>
      <c r="EX79" s="37"/>
      <c r="EY79" s="37"/>
      <c r="EZ79" s="37"/>
      <c r="FA79" s="37"/>
      <c r="FB79" s="41"/>
      <c r="FC79" s="37"/>
      <c r="FD79" s="37"/>
      <c r="FE79" s="37"/>
      <c r="FF79" s="37"/>
      <c r="FG79" s="41"/>
      <c r="FH79" s="37"/>
      <c r="FI79" s="37"/>
      <c r="FJ79" s="37"/>
      <c r="FK79" s="37"/>
      <c r="FL79" s="41"/>
      <c r="FM79" s="37"/>
      <c r="FN79" s="37"/>
      <c r="FO79" s="37"/>
      <c r="FP79" s="37"/>
      <c r="FQ79" s="41"/>
      <c r="FR79" s="37"/>
      <c r="FS79" s="37"/>
      <c r="FT79" s="37"/>
      <c r="FU79" s="37"/>
      <c r="FV79" s="41"/>
      <c r="FW79" s="37"/>
      <c r="FX79" s="37"/>
      <c r="FY79" s="37"/>
      <c r="FZ79" s="37"/>
      <c r="GA79" s="41"/>
      <c r="GB79" s="37"/>
      <c r="GC79" s="37"/>
      <c r="GD79" s="37"/>
      <c r="GE79" s="37"/>
      <c r="GF79" s="41"/>
      <c r="GG79" s="37"/>
      <c r="GH79" s="37"/>
      <c r="GI79" s="37"/>
      <c r="GJ79" s="37"/>
      <c r="GK79" s="41"/>
      <c r="GL79" s="37"/>
      <c r="GM79" s="37"/>
      <c r="GN79" s="37"/>
      <c r="GO79" s="37"/>
      <c r="GP79" s="41"/>
      <c r="GQ79" s="37"/>
      <c r="GR79" s="31"/>
      <c r="GS79" s="31"/>
      <c r="GT79" s="31"/>
      <c r="GU79" s="39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23"/>
      <c r="HI79" s="23"/>
      <c r="HJ79" s="23"/>
      <c r="HK79" s="23"/>
      <c r="HL79" s="23"/>
      <c r="HM79" s="23"/>
      <c r="HN79" s="23"/>
      <c r="HO79" s="23"/>
    </row>
    <row r="80" spans="1:223" ht="15" x14ac:dyDescent="0.2">
      <c r="A80" s="1" t="s">
        <v>11</v>
      </c>
      <c r="B80" s="99">
        <v>33604</v>
      </c>
      <c r="C80" s="57">
        <f>SUM(D80:G80)</f>
        <v>30795.38</v>
      </c>
      <c r="D80" s="57">
        <v>6263.04</v>
      </c>
      <c r="E80" s="57">
        <v>2102.59</v>
      </c>
      <c r="F80" s="64">
        <v>6560.33</v>
      </c>
      <c r="G80" s="57">
        <v>15869.42</v>
      </c>
      <c r="H80" s="57">
        <f>SUM(I80:L80)</f>
        <v>28359.03</v>
      </c>
      <c r="I80" s="80">
        <v>7711.62</v>
      </c>
      <c r="J80" s="64">
        <v>2422</v>
      </c>
      <c r="K80" s="87">
        <v>6070.68</v>
      </c>
      <c r="L80" s="80">
        <v>12154.73</v>
      </c>
      <c r="M80" s="77">
        <f>SUM(N80:Q80)</f>
        <v>32953.83</v>
      </c>
      <c r="N80" s="72">
        <v>7915.6</v>
      </c>
      <c r="O80" s="73">
        <v>4793.25</v>
      </c>
      <c r="P80" s="59">
        <v>6110.5099999999993</v>
      </c>
      <c r="Q80" s="59">
        <v>14134.470000000001</v>
      </c>
      <c r="R80" s="40">
        <f>SUM(S80:V80)</f>
        <v>30316.370000000003</v>
      </c>
      <c r="S80" s="31">
        <v>7083.58</v>
      </c>
      <c r="T80" s="57">
        <v>2184.2800000000002</v>
      </c>
      <c r="U80" s="57">
        <v>9310.77</v>
      </c>
      <c r="V80" s="59">
        <v>11737.74</v>
      </c>
      <c r="W80" s="40">
        <f>SUM(X80:AA80)</f>
        <v>27090.629999999997</v>
      </c>
      <c r="X80" s="59">
        <v>6573.98</v>
      </c>
      <c r="Y80" s="59">
        <v>3019.87</v>
      </c>
      <c r="Z80" s="57">
        <v>5959.8000000000011</v>
      </c>
      <c r="AA80" s="57">
        <v>11536.98</v>
      </c>
      <c r="AB80" s="40">
        <f>SUM(AC80:AF80)</f>
        <v>30274.86</v>
      </c>
      <c r="AC80" s="31">
        <v>7961.38</v>
      </c>
      <c r="AD80" s="31">
        <v>2705.2200000000003</v>
      </c>
      <c r="AE80" s="31">
        <v>7090.79</v>
      </c>
      <c r="AF80" s="31">
        <v>12517.470000000001</v>
      </c>
      <c r="AG80" s="40">
        <f>SUM(AH80:AK80)</f>
        <v>27866.090000000004</v>
      </c>
      <c r="AH80" s="31">
        <v>6670.65</v>
      </c>
      <c r="AI80" s="31">
        <v>2170.98</v>
      </c>
      <c r="AJ80" s="31">
        <v>6680.7300000000014</v>
      </c>
      <c r="AK80" s="31">
        <v>12343.730000000001</v>
      </c>
      <c r="AL80" s="40">
        <f>SUM(AM80:AP80)</f>
        <v>26357.03</v>
      </c>
      <c r="AM80" s="31">
        <v>6512.869999999999</v>
      </c>
      <c r="AN80" s="31">
        <v>1874.88</v>
      </c>
      <c r="AO80" s="31">
        <v>5001.43</v>
      </c>
      <c r="AP80" s="31">
        <v>12967.85</v>
      </c>
      <c r="AQ80" s="40">
        <f>SUM(AR80:AU80)</f>
        <v>29767.64</v>
      </c>
      <c r="AR80" s="31">
        <v>6971.2999999999993</v>
      </c>
      <c r="AS80" s="31">
        <v>3493.49</v>
      </c>
      <c r="AT80" s="31">
        <v>6709.08</v>
      </c>
      <c r="AU80" s="31">
        <v>12593.77</v>
      </c>
      <c r="AV80" s="40">
        <f>SUM(AW80:AZ80)</f>
        <v>28083.3</v>
      </c>
      <c r="AW80" s="31">
        <v>6152.72</v>
      </c>
      <c r="AX80" s="31">
        <v>3573.08</v>
      </c>
      <c r="AY80" s="31">
        <v>6967.8</v>
      </c>
      <c r="AZ80" s="31">
        <v>11389.7</v>
      </c>
      <c r="BA80" s="40">
        <f>SUM(BB80:BE80)</f>
        <v>20862.38</v>
      </c>
      <c r="BB80" s="31">
        <v>6698.02</v>
      </c>
      <c r="BC80" s="31">
        <v>2315.3200000000002</v>
      </c>
      <c r="BD80" s="31">
        <v>4051.86</v>
      </c>
      <c r="BE80" s="31">
        <v>7797.18</v>
      </c>
      <c r="BF80" s="40">
        <f>SUM(BG80:BJ80)</f>
        <v>22390.239999999998</v>
      </c>
      <c r="BG80" s="31">
        <v>4375.12</v>
      </c>
      <c r="BH80" s="31">
        <v>3306.3</v>
      </c>
      <c r="BI80" s="31">
        <v>5652.36</v>
      </c>
      <c r="BJ80" s="31">
        <v>9056.4599999999991</v>
      </c>
      <c r="BK80" s="40">
        <f>SUM(BL80:BO80)</f>
        <v>20749.82</v>
      </c>
      <c r="BL80" s="31">
        <v>5613.32</v>
      </c>
      <c r="BM80" s="31">
        <v>1805.64</v>
      </c>
      <c r="BN80" s="31">
        <v>6424.62</v>
      </c>
      <c r="BO80" s="31">
        <v>6906.24</v>
      </c>
      <c r="BP80" s="40">
        <f>SUM(BQ80:BT80)</f>
        <v>15484.68</v>
      </c>
      <c r="BQ80" s="31">
        <v>4237.5</v>
      </c>
      <c r="BR80" s="31">
        <v>1130.3399999999999</v>
      </c>
      <c r="BS80" s="31">
        <v>3640.56</v>
      </c>
      <c r="BT80" s="31">
        <v>6476.28</v>
      </c>
      <c r="BU80" s="40">
        <f>SUM(BV80:BY80)</f>
        <v>14735.039999999999</v>
      </c>
      <c r="BV80" s="31">
        <v>3659.88</v>
      </c>
      <c r="BW80" s="31">
        <v>1303.44</v>
      </c>
      <c r="BX80" s="31">
        <v>7779.3</v>
      </c>
      <c r="BY80" s="31">
        <v>1992.42</v>
      </c>
      <c r="BZ80" s="40">
        <v>15147.3</v>
      </c>
      <c r="CA80" s="31">
        <v>4189.5</v>
      </c>
      <c r="CB80" s="31">
        <v>1396.32</v>
      </c>
      <c r="CC80" s="31">
        <v>3584.46</v>
      </c>
      <c r="CD80" s="31">
        <v>5977.02</v>
      </c>
      <c r="CE80" s="40">
        <v>15584.34</v>
      </c>
      <c r="CF80" s="31">
        <v>4261.62</v>
      </c>
      <c r="CG80" s="31">
        <v>1540.08</v>
      </c>
      <c r="CH80" s="31">
        <v>3361.86</v>
      </c>
      <c r="CI80" s="31">
        <v>6420.78</v>
      </c>
      <c r="CJ80" s="40">
        <v>13985.06</v>
      </c>
      <c r="CK80" s="35">
        <v>3396.48</v>
      </c>
      <c r="CL80" s="35">
        <v>1036.1400000000001</v>
      </c>
      <c r="CM80" s="35">
        <v>7689</v>
      </c>
      <c r="CN80" s="35">
        <v>1863.44</v>
      </c>
      <c r="CO80" s="41">
        <v>9917.49</v>
      </c>
      <c r="CP80" s="37">
        <v>3482.17</v>
      </c>
      <c r="CQ80" s="37">
        <v>646.22</v>
      </c>
      <c r="CR80" s="37">
        <v>2139.36</v>
      </c>
      <c r="CS80" s="37">
        <v>3649.74</v>
      </c>
      <c r="CT80" s="41">
        <v>10719.37</v>
      </c>
      <c r="CU80" s="37">
        <v>2650.25</v>
      </c>
      <c r="CV80" s="37">
        <v>796</v>
      </c>
      <c r="CW80" s="37">
        <v>3457.98</v>
      </c>
      <c r="CX80" s="37">
        <v>3815.14</v>
      </c>
      <c r="CY80" s="41">
        <v>7542.44</v>
      </c>
      <c r="CZ80" s="38">
        <v>2102.7600000000002</v>
      </c>
      <c r="DA80" s="37">
        <v>718.38</v>
      </c>
      <c r="DB80" s="37">
        <v>1849.08</v>
      </c>
      <c r="DC80" s="37">
        <v>2872.22</v>
      </c>
      <c r="DD80" s="41">
        <v>5749.14</v>
      </c>
      <c r="DE80" s="37">
        <v>1344.12</v>
      </c>
      <c r="DF80" s="37">
        <v>366.84</v>
      </c>
      <c r="DG80" s="37">
        <v>1714.86</v>
      </c>
      <c r="DH80" s="37">
        <v>2323.3200000000002</v>
      </c>
      <c r="DI80" s="41">
        <v>7764.48</v>
      </c>
      <c r="DJ80" s="37">
        <v>1350.04</v>
      </c>
      <c r="DK80" s="37">
        <v>603.88</v>
      </c>
      <c r="DL80" s="37">
        <v>1993.94</v>
      </c>
      <c r="DM80" s="37">
        <v>3816.62</v>
      </c>
      <c r="DN80" s="41">
        <v>9496.5499999999993</v>
      </c>
      <c r="DO80" s="37">
        <v>2071</v>
      </c>
      <c r="DP80" s="37">
        <v>1255.2</v>
      </c>
      <c r="DQ80" s="37">
        <v>2160.36</v>
      </c>
      <c r="DR80" s="37">
        <v>4009.99</v>
      </c>
      <c r="DS80" s="41">
        <v>10606.06</v>
      </c>
      <c r="DT80" s="37">
        <v>2732.83</v>
      </c>
      <c r="DU80" s="37">
        <v>1200.5999999999999</v>
      </c>
      <c r="DV80" s="37">
        <v>2409.06</v>
      </c>
      <c r="DW80" s="37">
        <v>4263.57</v>
      </c>
      <c r="DX80" s="41">
        <v>11594.31</v>
      </c>
      <c r="DY80" s="37">
        <v>2728.95</v>
      </c>
      <c r="DZ80" s="37">
        <v>1264.67</v>
      </c>
      <c r="EA80" s="37">
        <v>2856.41</v>
      </c>
      <c r="EB80" s="37">
        <v>4744.28</v>
      </c>
      <c r="EC80" s="41">
        <v>8215.01</v>
      </c>
      <c r="ED80" s="37">
        <v>2515.5100000000002</v>
      </c>
      <c r="EE80" s="37">
        <v>1066.25</v>
      </c>
      <c r="EF80" s="37">
        <v>2512.0100000000002</v>
      </c>
      <c r="EG80" s="37">
        <v>2121.2399999999998</v>
      </c>
      <c r="EH80" s="41">
        <v>8448.83</v>
      </c>
      <c r="EI80" s="37">
        <v>2071.29</v>
      </c>
      <c r="EJ80" s="37">
        <v>974.43</v>
      </c>
      <c r="EK80" s="37">
        <v>2376.96</v>
      </c>
      <c r="EL80" s="37">
        <v>3026.15</v>
      </c>
      <c r="EM80" s="41">
        <v>3325.56</v>
      </c>
      <c r="EN80" s="37">
        <v>2263.52</v>
      </c>
      <c r="EO80" s="37">
        <v>1062.04</v>
      </c>
      <c r="EP80" s="37">
        <v>0</v>
      </c>
      <c r="EQ80" s="37">
        <v>0</v>
      </c>
      <c r="ER80" s="41"/>
      <c r="ES80" s="37"/>
      <c r="ET80" s="37"/>
      <c r="EU80" s="37"/>
      <c r="EV80" s="37"/>
      <c r="EW80" s="41"/>
      <c r="EX80" s="37"/>
      <c r="EY80" s="37"/>
      <c r="EZ80" s="37"/>
      <c r="FA80" s="37"/>
      <c r="FB80" s="41"/>
      <c r="FC80" s="37"/>
      <c r="FD80" s="37"/>
      <c r="FE80" s="37"/>
      <c r="FF80" s="37"/>
      <c r="FG80" s="41"/>
      <c r="FH80" s="37"/>
      <c r="FI80" s="37"/>
      <c r="FJ80" s="37"/>
      <c r="FK80" s="37"/>
      <c r="FL80" s="41"/>
      <c r="FM80" s="37"/>
      <c r="FN80" s="37"/>
      <c r="FO80" s="37"/>
      <c r="FP80" s="37"/>
      <c r="FQ80" s="41"/>
      <c r="FR80" s="37"/>
      <c r="FS80" s="37"/>
      <c r="FT80" s="37"/>
      <c r="FU80" s="37"/>
      <c r="FV80" s="41"/>
      <c r="FW80" s="37"/>
      <c r="FX80" s="37"/>
      <c r="FY80" s="37"/>
      <c r="FZ80" s="37"/>
      <c r="GA80" s="41"/>
      <c r="GB80" s="37"/>
      <c r="GC80" s="37"/>
      <c r="GD80" s="37"/>
      <c r="GE80" s="37"/>
      <c r="GF80" s="41"/>
      <c r="GG80" s="37"/>
      <c r="GH80" s="37"/>
      <c r="GI80" s="37"/>
      <c r="GJ80" s="37"/>
      <c r="GK80" s="41"/>
      <c r="GL80" s="37"/>
      <c r="GM80" s="37"/>
      <c r="GN80" s="37"/>
      <c r="GO80" s="37"/>
      <c r="GP80" s="41"/>
      <c r="GQ80" s="37"/>
      <c r="GR80" s="31"/>
      <c r="GS80" s="31"/>
      <c r="GT80" s="31"/>
      <c r="GU80" s="39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23"/>
      <c r="HI80" s="23"/>
      <c r="HJ80" s="23"/>
      <c r="HK80" s="23"/>
      <c r="HL80" s="23"/>
      <c r="HM80" s="23"/>
      <c r="HN80" s="23"/>
      <c r="HO80" s="23"/>
    </row>
    <row r="81" spans="1:223" ht="15" x14ac:dyDescent="0.2">
      <c r="A81" s="62" t="s">
        <v>109</v>
      </c>
      <c r="B81" s="99">
        <v>37622</v>
      </c>
      <c r="C81" s="57">
        <f>SUM(D81:G81)</f>
        <v>22387.15</v>
      </c>
      <c r="D81" s="57">
        <v>5593.8</v>
      </c>
      <c r="E81" s="57">
        <v>1116.25</v>
      </c>
      <c r="F81" s="64">
        <v>5030.6000000000004</v>
      </c>
      <c r="G81" s="57">
        <v>10646.5</v>
      </c>
      <c r="H81" s="57">
        <f>SUM(I81:L81)</f>
        <v>26980.35</v>
      </c>
      <c r="I81" s="80">
        <v>7108.3</v>
      </c>
      <c r="J81" s="64">
        <v>5332.6</v>
      </c>
      <c r="K81" s="87">
        <v>4268.05</v>
      </c>
      <c r="L81" s="80">
        <v>10271.4</v>
      </c>
      <c r="M81" s="77">
        <f>SUM(N81:Q81)</f>
        <v>27647.68</v>
      </c>
      <c r="N81" s="72">
        <v>6719.7</v>
      </c>
      <c r="O81" s="73">
        <v>3542.43</v>
      </c>
      <c r="P81" s="59">
        <v>7240.2999999999993</v>
      </c>
      <c r="Q81" s="59">
        <v>10145.25</v>
      </c>
      <c r="R81" s="40">
        <f>SUM(S81:V81)</f>
        <v>24134</v>
      </c>
      <c r="S81" s="31">
        <v>6470.15</v>
      </c>
      <c r="T81" s="57">
        <v>2588.6999999999998</v>
      </c>
      <c r="U81" s="57">
        <v>5928.45</v>
      </c>
      <c r="V81" s="59">
        <v>9146.7000000000007</v>
      </c>
      <c r="W81" s="40">
        <f>SUM(X81:AA81)</f>
        <v>24914</v>
      </c>
      <c r="X81" s="59">
        <v>6142.3</v>
      </c>
      <c r="Y81" s="59">
        <v>3642</v>
      </c>
      <c r="Z81" s="57">
        <v>5290</v>
      </c>
      <c r="AA81" s="57">
        <v>9839.7000000000007</v>
      </c>
      <c r="AB81" s="40">
        <f>SUM(AC81:AF81)</f>
        <v>25846.6</v>
      </c>
      <c r="AC81" s="31">
        <v>6753.55</v>
      </c>
      <c r="AD81" s="31">
        <v>3337.05</v>
      </c>
      <c r="AE81" s="31">
        <v>4925.8999999999996</v>
      </c>
      <c r="AF81" s="31">
        <v>10830.1</v>
      </c>
      <c r="AG81" s="40">
        <f>SUM(AH81:AK81)</f>
        <v>22445.5</v>
      </c>
      <c r="AH81" s="31">
        <v>6147.5</v>
      </c>
      <c r="AI81" s="31">
        <v>3756.55</v>
      </c>
      <c r="AJ81" s="31">
        <v>4712.8999999999996</v>
      </c>
      <c r="AK81" s="31">
        <v>7828.5499999999993</v>
      </c>
      <c r="AL81" s="40">
        <f>SUM(AM81:AP81)</f>
        <v>21000.95</v>
      </c>
      <c r="AM81" s="31">
        <v>5103.7</v>
      </c>
      <c r="AN81" s="31">
        <v>3150.3</v>
      </c>
      <c r="AO81" s="31">
        <v>4042.2000000000003</v>
      </c>
      <c r="AP81" s="31">
        <v>8704.75</v>
      </c>
      <c r="AQ81" s="40">
        <f>SUM(AR81:AU81)</f>
        <v>16723.650000000001</v>
      </c>
      <c r="AR81" s="31">
        <v>5002.95</v>
      </c>
      <c r="AS81" s="31">
        <v>2177.5</v>
      </c>
      <c r="AT81" s="31">
        <v>3299.05</v>
      </c>
      <c r="AU81" s="31">
        <v>6244.15</v>
      </c>
      <c r="AV81" s="40">
        <f>SUM(AW81:AZ81)</f>
        <v>19639.800000000003</v>
      </c>
      <c r="AW81" s="31">
        <v>8131.85</v>
      </c>
      <c r="AX81" s="31">
        <v>2116.25</v>
      </c>
      <c r="AY81" s="31">
        <v>3165.8</v>
      </c>
      <c r="AZ81" s="31">
        <v>6225.9</v>
      </c>
      <c r="BA81" s="40">
        <f>SUM(BB81:BE81)</f>
        <v>14322.75</v>
      </c>
      <c r="BB81" s="31">
        <v>3679.25</v>
      </c>
      <c r="BC81" s="31">
        <v>2848.3</v>
      </c>
      <c r="BD81" s="31">
        <v>2786.1</v>
      </c>
      <c r="BE81" s="31">
        <v>5009.1000000000004</v>
      </c>
      <c r="BF81" s="40">
        <f>SUM(BG81:BJ81)</f>
        <v>14442.800000000001</v>
      </c>
      <c r="BG81" s="31">
        <v>3417.25</v>
      </c>
      <c r="BH81" s="31">
        <v>2514.65</v>
      </c>
      <c r="BI81" s="31">
        <v>3559.8</v>
      </c>
      <c r="BJ81" s="31">
        <v>4951.1000000000004</v>
      </c>
      <c r="BK81" s="40">
        <f>SUM(BL81:BO81)</f>
        <v>13760.650000000001</v>
      </c>
      <c r="BL81" s="31">
        <v>3672.25</v>
      </c>
      <c r="BM81" s="31">
        <v>2623</v>
      </c>
      <c r="BN81" s="31">
        <v>2863.1</v>
      </c>
      <c r="BO81" s="31">
        <v>4602.3</v>
      </c>
      <c r="BP81" s="40">
        <f>SUM(BQ81:BT81)</f>
        <v>13003.85</v>
      </c>
      <c r="BQ81" s="31">
        <v>3103.65</v>
      </c>
      <c r="BR81" s="31">
        <v>2104.4499999999998</v>
      </c>
      <c r="BS81" s="31">
        <v>2901.85</v>
      </c>
      <c r="BT81" s="31">
        <v>4893.8999999999996</v>
      </c>
      <c r="BU81" s="40">
        <f>SUM(BV81:BY81)</f>
        <v>18480</v>
      </c>
      <c r="BV81" s="31">
        <v>4380.55</v>
      </c>
      <c r="BW81" s="31">
        <v>2774.55</v>
      </c>
      <c r="BX81" s="31">
        <v>4183.1499999999996</v>
      </c>
      <c r="BY81" s="31">
        <v>7141.75</v>
      </c>
      <c r="BZ81" s="40">
        <v>16823.349999999999</v>
      </c>
      <c r="CA81" s="31">
        <v>5239.8999999999996</v>
      </c>
      <c r="CB81" s="31">
        <v>2629.65</v>
      </c>
      <c r="CC81" s="31">
        <v>3495.9</v>
      </c>
      <c r="CD81" s="31">
        <v>5457.9</v>
      </c>
      <c r="CE81" s="40">
        <v>14611.2</v>
      </c>
      <c r="CF81" s="31">
        <v>3900.8</v>
      </c>
      <c r="CG81" s="31">
        <v>2421.5500000000002</v>
      </c>
      <c r="CH81" s="31">
        <v>3282.75</v>
      </c>
      <c r="CI81" s="31">
        <v>5006.1000000000004</v>
      </c>
      <c r="CJ81" s="40">
        <v>5801.6</v>
      </c>
      <c r="CK81" s="35">
        <v>3822.3</v>
      </c>
      <c r="CL81" s="35">
        <v>1979.3</v>
      </c>
      <c r="CM81" s="35">
        <v>0</v>
      </c>
      <c r="CN81" s="35">
        <v>0</v>
      </c>
      <c r="CO81" s="41"/>
      <c r="CP81" s="37"/>
      <c r="CQ81" s="37"/>
      <c r="CR81" s="37"/>
      <c r="CS81" s="37"/>
      <c r="CT81" s="41"/>
      <c r="CU81" s="37"/>
      <c r="CV81" s="37"/>
      <c r="CW81" s="37"/>
      <c r="CX81" s="37"/>
      <c r="CY81" s="41"/>
      <c r="CZ81" s="38"/>
      <c r="DA81" s="37"/>
      <c r="DB81" s="37"/>
      <c r="DC81" s="37"/>
      <c r="DD81" s="41"/>
      <c r="DE81" s="37"/>
      <c r="DF81" s="37"/>
      <c r="DG81" s="37"/>
      <c r="DH81" s="37"/>
      <c r="DI81" s="41"/>
      <c r="DJ81" s="37"/>
      <c r="DK81" s="37"/>
      <c r="DL81" s="37"/>
      <c r="DM81" s="37"/>
      <c r="DN81" s="41"/>
      <c r="DO81" s="37"/>
      <c r="DP81" s="37"/>
      <c r="DQ81" s="37"/>
      <c r="DR81" s="37"/>
      <c r="DS81" s="41"/>
      <c r="DT81" s="37"/>
      <c r="DU81" s="37"/>
      <c r="DV81" s="37"/>
      <c r="DW81" s="37"/>
      <c r="DX81" s="41"/>
      <c r="DY81" s="37"/>
      <c r="DZ81" s="37"/>
      <c r="EA81" s="37"/>
      <c r="EB81" s="37"/>
      <c r="EC81" s="41"/>
      <c r="ED81" s="37"/>
      <c r="EE81" s="37"/>
      <c r="EF81" s="37"/>
      <c r="EG81" s="37"/>
      <c r="EH81" s="41"/>
      <c r="EI81" s="37"/>
      <c r="EJ81" s="37"/>
      <c r="EK81" s="37"/>
      <c r="EL81" s="37"/>
      <c r="EM81" s="41"/>
      <c r="EN81" s="37"/>
      <c r="EO81" s="37"/>
      <c r="EP81" s="37"/>
      <c r="EQ81" s="37"/>
      <c r="ER81" s="41"/>
      <c r="ES81" s="37"/>
      <c r="ET81" s="37"/>
      <c r="EU81" s="37"/>
      <c r="EV81" s="37"/>
      <c r="EW81" s="41"/>
      <c r="EX81" s="37"/>
      <c r="EY81" s="37"/>
      <c r="EZ81" s="37"/>
      <c r="FA81" s="37"/>
      <c r="FB81" s="41"/>
      <c r="FC81" s="37"/>
      <c r="FD81" s="37"/>
      <c r="FE81" s="37"/>
      <c r="FF81" s="37"/>
      <c r="FG81" s="41"/>
      <c r="FH81" s="37"/>
      <c r="FI81" s="37"/>
      <c r="FJ81" s="37"/>
      <c r="FK81" s="37"/>
      <c r="FL81" s="41"/>
      <c r="FM81" s="37"/>
      <c r="FN81" s="37"/>
      <c r="FO81" s="37"/>
      <c r="FP81" s="37"/>
      <c r="FQ81" s="41"/>
      <c r="FR81" s="37"/>
      <c r="FS81" s="37"/>
      <c r="FT81" s="37"/>
      <c r="FU81" s="37"/>
      <c r="FV81" s="41"/>
      <c r="FW81" s="37"/>
      <c r="FX81" s="37"/>
      <c r="FY81" s="37"/>
      <c r="FZ81" s="37"/>
      <c r="GA81" s="41"/>
      <c r="GB81" s="37"/>
      <c r="GC81" s="37"/>
      <c r="GD81" s="37"/>
      <c r="GE81" s="37"/>
      <c r="GF81" s="41"/>
      <c r="GG81" s="37"/>
      <c r="GH81" s="37"/>
      <c r="GI81" s="37"/>
      <c r="GJ81" s="37"/>
      <c r="GK81" s="41"/>
      <c r="GL81" s="37"/>
      <c r="GM81" s="37"/>
      <c r="GN81" s="37"/>
      <c r="GO81" s="37"/>
      <c r="GP81" s="41"/>
      <c r="GQ81" s="37"/>
      <c r="GR81" s="31"/>
      <c r="GS81" s="31"/>
      <c r="GT81" s="31"/>
      <c r="GU81" s="39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23"/>
      <c r="HI81" s="23"/>
      <c r="HJ81" s="23"/>
      <c r="HK81" s="23"/>
      <c r="HL81" s="23"/>
      <c r="HM81" s="23"/>
      <c r="HN81" s="23"/>
      <c r="HO81" s="23"/>
    </row>
    <row r="82" spans="1:223" ht="15" x14ac:dyDescent="0.2">
      <c r="A82" s="1" t="s">
        <v>110</v>
      </c>
      <c r="B82" s="99">
        <v>37712</v>
      </c>
      <c r="C82" s="57">
        <f>SUM(D82:G82)</f>
        <v>54558.9</v>
      </c>
      <c r="D82" s="105">
        <v>8278.9500000000007</v>
      </c>
      <c r="E82" s="57">
        <v>2965.75</v>
      </c>
      <c r="F82" s="64">
        <v>25975.3</v>
      </c>
      <c r="G82" s="57">
        <v>17338.900000000001</v>
      </c>
      <c r="H82" s="57">
        <f>SUM(I82:L82)</f>
        <v>33374.550000000003</v>
      </c>
      <c r="I82" s="80">
        <v>109.45</v>
      </c>
      <c r="J82" s="64">
        <v>8346.0499999999993</v>
      </c>
      <c r="K82" s="87">
        <v>10924.9</v>
      </c>
      <c r="L82" s="80">
        <v>13994.15</v>
      </c>
      <c r="M82" s="77">
        <f>SUM(N82:Q82)</f>
        <v>44620.5</v>
      </c>
      <c r="N82" s="72">
        <v>11992.6</v>
      </c>
      <c r="O82" s="72">
        <v>7430.3</v>
      </c>
      <c r="P82" s="59">
        <v>10540.1</v>
      </c>
      <c r="Q82" s="59">
        <v>14657.5</v>
      </c>
      <c r="R82" s="40">
        <f>SUM(S82:V82)</f>
        <v>50699</v>
      </c>
      <c r="S82" s="31">
        <v>13318.099999999999</v>
      </c>
      <c r="T82" s="57">
        <v>8615.7000000000007</v>
      </c>
      <c r="U82" s="57">
        <v>13372.25</v>
      </c>
      <c r="V82" s="59">
        <v>15392.95</v>
      </c>
      <c r="W82" s="40">
        <f>SUM(X82:AA82)</f>
        <v>47877.399999999994</v>
      </c>
      <c r="X82" s="59">
        <v>12915.3</v>
      </c>
      <c r="Y82" s="59">
        <v>8959.5</v>
      </c>
      <c r="Z82" s="57">
        <v>11298.3</v>
      </c>
      <c r="AA82" s="57">
        <v>14704.3</v>
      </c>
      <c r="AB82" s="40">
        <f>SUM(AC82:AF82)</f>
        <v>54965.05</v>
      </c>
      <c r="AC82" s="31">
        <v>13043.7</v>
      </c>
      <c r="AD82" s="31">
        <v>7923.5</v>
      </c>
      <c r="AE82" s="31">
        <v>10362.099999999999</v>
      </c>
      <c r="AF82" s="31">
        <v>23635.75</v>
      </c>
      <c r="AG82" s="40">
        <f>SUM(AH82:AK82)</f>
        <v>44080.75</v>
      </c>
      <c r="AH82" s="31">
        <v>2151.9499999999998</v>
      </c>
      <c r="AI82" s="31">
        <v>9819.6</v>
      </c>
      <c r="AJ82" s="31">
        <v>10404.800000000001</v>
      </c>
      <c r="AK82" s="31">
        <v>21704.400000000001</v>
      </c>
      <c r="AL82" s="40">
        <f>SUM(AM82:AP82)</f>
        <v>32657.800000000003</v>
      </c>
      <c r="AM82" s="31">
        <v>1563.95</v>
      </c>
      <c r="AN82" s="31">
        <v>7235.6</v>
      </c>
      <c r="AO82" s="31">
        <v>10565.650000000001</v>
      </c>
      <c r="AP82" s="31">
        <v>13292.599999999999</v>
      </c>
      <c r="AQ82" s="40">
        <f>SUM(AR82:AU82)</f>
        <v>43608.800000000003</v>
      </c>
      <c r="AR82" s="31">
        <v>11480.3</v>
      </c>
      <c r="AS82" s="31">
        <v>7199.1</v>
      </c>
      <c r="AT82" s="31">
        <v>10926.25</v>
      </c>
      <c r="AU82" s="31">
        <v>14003.15</v>
      </c>
      <c r="AV82" s="40">
        <f>SUM(AW82:AZ82)</f>
        <v>40013.399999999994</v>
      </c>
      <c r="AW82" s="31">
        <v>11237.5</v>
      </c>
      <c r="AX82" s="31">
        <v>7899.6</v>
      </c>
      <c r="AY82" s="31">
        <v>8887.5499999999993</v>
      </c>
      <c r="AZ82" s="31">
        <v>11988.75</v>
      </c>
      <c r="BA82" s="40">
        <f>SUM(BB82:BE82)</f>
        <v>41327.299999999996</v>
      </c>
      <c r="BB82" s="31">
        <v>9574.9</v>
      </c>
      <c r="BC82" s="31">
        <v>7920.2</v>
      </c>
      <c r="BD82" s="31">
        <v>9753.85</v>
      </c>
      <c r="BE82" s="31">
        <v>14078.35</v>
      </c>
      <c r="BF82" s="40">
        <f>SUM(BG82:BJ82)</f>
        <v>44960.75</v>
      </c>
      <c r="BG82" s="31">
        <v>12940.75</v>
      </c>
      <c r="BH82" s="31">
        <v>8612.75</v>
      </c>
      <c r="BI82" s="31">
        <v>10756.9</v>
      </c>
      <c r="BJ82" s="31">
        <v>12650.35</v>
      </c>
      <c r="BK82" s="40">
        <f>SUM(BL82:BO82)</f>
        <v>32671.4</v>
      </c>
      <c r="BL82" s="31">
        <v>8867.25</v>
      </c>
      <c r="BM82" s="31">
        <v>5625.45</v>
      </c>
      <c r="BN82" s="31">
        <v>7612.75</v>
      </c>
      <c r="BO82" s="31">
        <v>10565.95</v>
      </c>
      <c r="BP82" s="40">
        <f>SUM(BQ82:BT82)</f>
        <v>33523.550000000003</v>
      </c>
      <c r="BQ82" s="31">
        <v>7931.85</v>
      </c>
      <c r="BR82" s="31">
        <v>6792.2</v>
      </c>
      <c r="BS82" s="31">
        <v>8193.85</v>
      </c>
      <c r="BT82" s="31">
        <v>10605.65</v>
      </c>
      <c r="BU82" s="40">
        <f>SUM(BV82:BY82)</f>
        <v>33458.350000000006</v>
      </c>
      <c r="BV82" s="31">
        <v>10023.700000000001</v>
      </c>
      <c r="BW82" s="31">
        <v>6270.7</v>
      </c>
      <c r="BX82" s="31">
        <v>7660</v>
      </c>
      <c r="BY82" s="31">
        <v>9503.9500000000007</v>
      </c>
      <c r="BZ82" s="40">
        <v>25612.2</v>
      </c>
      <c r="CA82" s="31">
        <v>7037.25</v>
      </c>
      <c r="CB82" s="31">
        <v>4528.45</v>
      </c>
      <c r="CC82" s="31">
        <v>6304.15</v>
      </c>
      <c r="CD82" s="31">
        <v>7742.35</v>
      </c>
      <c r="CE82" s="40">
        <v>25228.85</v>
      </c>
      <c r="CF82" s="31">
        <v>6348.65</v>
      </c>
      <c r="CG82" s="31">
        <v>5272.85</v>
      </c>
      <c r="CH82" s="31">
        <v>5125.45</v>
      </c>
      <c r="CI82" s="31">
        <v>8481.9</v>
      </c>
      <c r="CJ82" s="40">
        <v>7172.9</v>
      </c>
      <c r="CK82" s="35">
        <v>7172.9</v>
      </c>
      <c r="CL82" s="35">
        <v>0</v>
      </c>
      <c r="CM82" s="35">
        <v>0</v>
      </c>
      <c r="CN82" s="35">
        <v>0</v>
      </c>
      <c r="CO82" s="41"/>
      <c r="CP82" s="37"/>
      <c r="CQ82" s="37"/>
      <c r="CR82" s="37"/>
      <c r="CS82" s="37"/>
      <c r="CT82" s="41"/>
      <c r="CU82" s="37"/>
      <c r="CV82" s="37"/>
      <c r="CW82" s="37"/>
      <c r="CX82" s="37"/>
      <c r="CY82" s="41"/>
      <c r="CZ82" s="38"/>
      <c r="DA82" s="37"/>
      <c r="DB82" s="37"/>
      <c r="DC82" s="37"/>
      <c r="DD82" s="41"/>
      <c r="DE82" s="37"/>
      <c r="DF82" s="37"/>
      <c r="DG82" s="37"/>
      <c r="DH82" s="37"/>
      <c r="DI82" s="41"/>
      <c r="DJ82" s="37"/>
      <c r="DK82" s="37"/>
      <c r="DL82" s="37"/>
      <c r="DM82" s="37"/>
      <c r="DN82" s="41"/>
      <c r="DO82" s="37"/>
      <c r="DP82" s="37"/>
      <c r="DQ82" s="37"/>
      <c r="DR82" s="37"/>
      <c r="DS82" s="41"/>
      <c r="DT82" s="37"/>
      <c r="DU82" s="37"/>
      <c r="DV82" s="37"/>
      <c r="DW82" s="37"/>
      <c r="DX82" s="41"/>
      <c r="DY82" s="37"/>
      <c r="DZ82" s="37"/>
      <c r="EA82" s="37"/>
      <c r="EB82" s="37"/>
      <c r="EC82" s="41"/>
      <c r="ED82" s="37"/>
      <c r="EE82" s="37"/>
      <c r="EF82" s="37"/>
      <c r="EG82" s="37"/>
      <c r="EH82" s="41"/>
      <c r="EI82" s="37"/>
      <c r="EJ82" s="37"/>
      <c r="EK82" s="37"/>
      <c r="EL82" s="37"/>
      <c r="EM82" s="41"/>
      <c r="EN82" s="37"/>
      <c r="EO82" s="37"/>
      <c r="EP82" s="37"/>
      <c r="EQ82" s="37"/>
      <c r="ER82" s="41"/>
      <c r="ES82" s="37"/>
      <c r="ET82" s="37"/>
      <c r="EU82" s="37"/>
      <c r="EV82" s="37"/>
      <c r="EW82" s="41"/>
      <c r="EX82" s="37"/>
      <c r="EY82" s="37"/>
      <c r="EZ82" s="37"/>
      <c r="FA82" s="37"/>
      <c r="FB82" s="41"/>
      <c r="FC82" s="37"/>
      <c r="FD82" s="37"/>
      <c r="FE82" s="37"/>
      <c r="FF82" s="37"/>
      <c r="FG82" s="41"/>
      <c r="FH82" s="37"/>
      <c r="FI82" s="37"/>
      <c r="FJ82" s="37"/>
      <c r="FK82" s="37"/>
      <c r="FL82" s="41"/>
      <c r="FM82" s="37"/>
      <c r="FN82" s="37"/>
      <c r="FO82" s="37"/>
      <c r="FP82" s="37"/>
      <c r="FQ82" s="41"/>
      <c r="FR82" s="37"/>
      <c r="FS82" s="37"/>
      <c r="FT82" s="37"/>
      <c r="FU82" s="37"/>
      <c r="FV82" s="41"/>
      <c r="FW82" s="37"/>
      <c r="FX82" s="37"/>
      <c r="FY82" s="37"/>
      <c r="FZ82" s="37"/>
      <c r="GA82" s="41"/>
      <c r="GB82" s="37"/>
      <c r="GC82" s="37"/>
      <c r="GD82" s="37"/>
      <c r="GE82" s="37"/>
      <c r="GF82" s="41"/>
      <c r="GG82" s="37"/>
      <c r="GH82" s="37"/>
      <c r="GI82" s="37"/>
      <c r="GJ82" s="37"/>
      <c r="GK82" s="41"/>
      <c r="GL82" s="37"/>
      <c r="GM82" s="37"/>
      <c r="GN82" s="37"/>
      <c r="GO82" s="37"/>
      <c r="GP82" s="41"/>
      <c r="GQ82" s="37"/>
      <c r="GR82" s="31"/>
      <c r="GS82" s="31"/>
      <c r="GT82" s="31"/>
      <c r="GU82" s="39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23"/>
      <c r="HI82" s="23"/>
      <c r="HJ82" s="23"/>
      <c r="HK82" s="23"/>
      <c r="HL82" s="23"/>
      <c r="HM82" s="23"/>
      <c r="HN82" s="23"/>
      <c r="HO82" s="23"/>
    </row>
    <row r="83" spans="1:223" ht="15" x14ac:dyDescent="0.2">
      <c r="A83" s="1" t="s">
        <v>111</v>
      </c>
      <c r="B83" s="99">
        <v>37530</v>
      </c>
      <c r="C83" s="57">
        <f>SUM(D83:G83)</f>
        <v>34120.31</v>
      </c>
      <c r="D83" s="57">
        <v>7665.28</v>
      </c>
      <c r="E83" s="57">
        <v>450.45</v>
      </c>
      <c r="F83" s="64">
        <v>12133.03</v>
      </c>
      <c r="G83" s="57">
        <v>13871.55</v>
      </c>
      <c r="H83" s="57">
        <f>SUM(I83:L83)</f>
        <v>37287.600000000006</v>
      </c>
      <c r="I83" s="80">
        <v>11441.5</v>
      </c>
      <c r="J83" s="64">
        <v>6693.33</v>
      </c>
      <c r="K83" s="87">
        <v>9577.5400000000009</v>
      </c>
      <c r="L83" s="80">
        <v>9575.23</v>
      </c>
      <c r="M83" s="77">
        <f>SUM(N83:Q83)</f>
        <v>37274.789999999994</v>
      </c>
      <c r="N83" s="72">
        <v>11279.31</v>
      </c>
      <c r="O83" s="72">
        <v>6685.1399999999994</v>
      </c>
      <c r="P83" s="59">
        <v>8208.48</v>
      </c>
      <c r="Q83" s="59">
        <v>11101.86</v>
      </c>
      <c r="R83" s="40">
        <f>SUM(S83:V83)</f>
        <v>29828.240000000002</v>
      </c>
      <c r="S83" s="31">
        <v>10809.61</v>
      </c>
      <c r="T83" s="57">
        <v>5238.67</v>
      </c>
      <c r="U83" s="57">
        <v>461.41</v>
      </c>
      <c r="V83" s="59">
        <v>13318.55</v>
      </c>
      <c r="W83" s="40">
        <f>SUM(X83:AA83)</f>
        <v>52012.590000000004</v>
      </c>
      <c r="X83" s="59">
        <v>14180.04</v>
      </c>
      <c r="Y83" s="59">
        <v>13129.06</v>
      </c>
      <c r="Z83" s="57">
        <v>10420.48</v>
      </c>
      <c r="AA83" s="57">
        <v>14283.01</v>
      </c>
      <c r="AB83" s="40">
        <f>SUM(AC83:AF83)</f>
        <v>45670.52</v>
      </c>
      <c r="AC83" s="31">
        <v>12059.32</v>
      </c>
      <c r="AD83" s="31">
        <v>7835.03</v>
      </c>
      <c r="AE83" s="31">
        <v>10255.209999999999</v>
      </c>
      <c r="AF83" s="31">
        <v>15520.96</v>
      </c>
      <c r="AG83" s="40">
        <f>SUM(AH83:AK83)</f>
        <v>49387.450000000004</v>
      </c>
      <c r="AH83" s="31">
        <v>12064.57</v>
      </c>
      <c r="AI83" s="31">
        <v>8552.9500000000007</v>
      </c>
      <c r="AJ83" s="31">
        <v>12514.67</v>
      </c>
      <c r="AK83" s="31">
        <v>16255.26</v>
      </c>
      <c r="AL83" s="40">
        <f>SUM(AM83:AP83)</f>
        <v>44605.68</v>
      </c>
      <c r="AM83" s="31">
        <v>11891.18</v>
      </c>
      <c r="AN83" s="31">
        <v>7913.64</v>
      </c>
      <c r="AO83" s="31">
        <v>11328.1</v>
      </c>
      <c r="AP83" s="31">
        <v>13472.76</v>
      </c>
      <c r="AQ83" s="40">
        <f>SUM(AR83:AU83)</f>
        <v>56971.740000000005</v>
      </c>
      <c r="AR83" s="31">
        <v>14679.210000000001</v>
      </c>
      <c r="AS83" s="31">
        <v>9638.3700000000008</v>
      </c>
      <c r="AT83" s="31">
        <v>16878.400000000001</v>
      </c>
      <c r="AU83" s="31">
        <v>15775.76</v>
      </c>
      <c r="AV83" s="40">
        <f>SUM(AW83:AZ83)</f>
        <v>45857.49</v>
      </c>
      <c r="AW83" s="31">
        <v>11255.44</v>
      </c>
      <c r="AX83" s="31">
        <v>6774.53</v>
      </c>
      <c r="AY83" s="31">
        <v>15843.59</v>
      </c>
      <c r="AZ83" s="31">
        <v>11983.93</v>
      </c>
      <c r="BA83" s="40">
        <f>SUM(BB83:BE83)</f>
        <v>43466.64</v>
      </c>
      <c r="BB83" s="31">
        <v>10869.39</v>
      </c>
      <c r="BC83" s="31">
        <v>8253.35</v>
      </c>
      <c r="BD83" s="31">
        <v>8894.06</v>
      </c>
      <c r="BE83" s="31">
        <v>15449.84</v>
      </c>
      <c r="BF83" s="40">
        <f>SUM(BG83:BJ83)</f>
        <v>39055.519999999997</v>
      </c>
      <c r="BG83" s="31">
        <v>9171.26</v>
      </c>
      <c r="BH83" s="31">
        <v>5560.24</v>
      </c>
      <c r="BI83" s="31">
        <v>9937.06</v>
      </c>
      <c r="BJ83" s="31">
        <v>14386.96</v>
      </c>
      <c r="BK83" s="40">
        <f>SUM(BL83:BO83)</f>
        <v>19556.46</v>
      </c>
      <c r="BL83" s="31">
        <v>5840.24</v>
      </c>
      <c r="BM83" s="31">
        <v>2377.7600000000002</v>
      </c>
      <c r="BN83" s="31">
        <v>4269.93</v>
      </c>
      <c r="BO83" s="31">
        <v>7068.53</v>
      </c>
      <c r="BP83" s="40">
        <f>SUM(BQ83:BT83)</f>
        <v>18830.63</v>
      </c>
      <c r="BQ83" s="31">
        <v>4821.32</v>
      </c>
      <c r="BR83" s="31">
        <v>3807.09</v>
      </c>
      <c r="BS83" s="31">
        <v>8232.2800000000007</v>
      </c>
      <c r="BT83" s="31">
        <v>1969.94</v>
      </c>
      <c r="BU83" s="40">
        <f>SUM(BV83:BY83)</f>
        <v>15544.13</v>
      </c>
      <c r="BV83" s="31">
        <v>3763.69</v>
      </c>
      <c r="BW83" s="31">
        <v>2755.62</v>
      </c>
      <c r="BX83" s="31">
        <v>3468.15</v>
      </c>
      <c r="BY83" s="31">
        <v>5556.67</v>
      </c>
      <c r="BZ83" s="40">
        <v>17595.41</v>
      </c>
      <c r="CA83" s="31">
        <v>4233.8100000000004</v>
      </c>
      <c r="CB83" s="31">
        <v>3764.25</v>
      </c>
      <c r="CC83" s="31">
        <v>5099.6400000000003</v>
      </c>
      <c r="CD83" s="31">
        <v>4497.71</v>
      </c>
      <c r="CE83" s="40">
        <v>14826</v>
      </c>
      <c r="CF83" s="31">
        <v>3962.63</v>
      </c>
      <c r="CG83" s="31">
        <v>2775.78</v>
      </c>
      <c r="CH83" s="31">
        <v>3818.36</v>
      </c>
      <c r="CI83" s="31">
        <v>4269.2299999999996</v>
      </c>
      <c r="CJ83" s="40">
        <v>8668.94</v>
      </c>
      <c r="CK83" s="35">
        <v>3572.1</v>
      </c>
      <c r="CL83" s="35">
        <v>1685.46</v>
      </c>
      <c r="CM83" s="35">
        <v>3411.38</v>
      </c>
      <c r="CN83" s="35">
        <v>0</v>
      </c>
      <c r="CO83" s="41"/>
      <c r="CP83" s="37"/>
      <c r="CQ83" s="37"/>
      <c r="CR83" s="37"/>
      <c r="CS83" s="37"/>
      <c r="CT83" s="41"/>
      <c r="CU83" s="37"/>
      <c r="CV83" s="37"/>
      <c r="CW83" s="37"/>
      <c r="CX83" s="37"/>
      <c r="CY83" s="41"/>
      <c r="CZ83" s="38"/>
      <c r="DA83" s="37"/>
      <c r="DB83" s="37"/>
      <c r="DC83" s="37"/>
      <c r="DD83" s="41"/>
      <c r="DE83" s="37"/>
      <c r="DF83" s="37"/>
      <c r="DG83" s="37"/>
      <c r="DH83" s="37"/>
      <c r="DI83" s="41"/>
      <c r="DJ83" s="37"/>
      <c r="DK83" s="37"/>
      <c r="DL83" s="37"/>
      <c r="DM83" s="37"/>
      <c r="DN83" s="41"/>
      <c r="DO83" s="37"/>
      <c r="DP83" s="37"/>
      <c r="DQ83" s="37"/>
      <c r="DR83" s="37"/>
      <c r="DS83" s="41"/>
      <c r="DT83" s="37"/>
      <c r="DU83" s="37"/>
      <c r="DV83" s="37"/>
      <c r="DW83" s="37"/>
      <c r="DX83" s="41"/>
      <c r="DY83" s="37"/>
      <c r="DZ83" s="37"/>
      <c r="EA83" s="37"/>
      <c r="EB83" s="37"/>
      <c r="EC83" s="41"/>
      <c r="ED83" s="37"/>
      <c r="EE83" s="37"/>
      <c r="EF83" s="37"/>
      <c r="EG83" s="37"/>
      <c r="EH83" s="41"/>
      <c r="EI83" s="37"/>
      <c r="EJ83" s="37"/>
      <c r="EK83" s="37"/>
      <c r="EL83" s="37"/>
      <c r="EM83" s="41"/>
      <c r="EN83" s="37"/>
      <c r="EO83" s="37"/>
      <c r="EP83" s="37"/>
      <c r="EQ83" s="37"/>
      <c r="ER83" s="41"/>
      <c r="ES83" s="37"/>
      <c r="ET83" s="37"/>
      <c r="EU83" s="37"/>
      <c r="EV83" s="37"/>
      <c r="EW83" s="41"/>
      <c r="EX83" s="37"/>
      <c r="EY83" s="37"/>
      <c r="EZ83" s="37"/>
      <c r="FA83" s="37"/>
      <c r="FB83" s="41"/>
      <c r="FC83" s="37"/>
      <c r="FD83" s="37"/>
      <c r="FE83" s="37"/>
      <c r="FF83" s="37"/>
      <c r="FG83" s="41"/>
      <c r="FH83" s="37"/>
      <c r="FI83" s="37"/>
      <c r="FJ83" s="37"/>
      <c r="FK83" s="37"/>
      <c r="FL83" s="41"/>
      <c r="FM83" s="37"/>
      <c r="FN83" s="37"/>
      <c r="FO83" s="37"/>
      <c r="FP83" s="37"/>
      <c r="FQ83" s="41"/>
      <c r="FR83" s="37"/>
      <c r="FS83" s="37"/>
      <c r="FT83" s="37"/>
      <c r="FU83" s="37"/>
      <c r="FV83" s="41"/>
      <c r="FW83" s="37"/>
      <c r="FX83" s="37"/>
      <c r="FY83" s="37"/>
      <c r="FZ83" s="37"/>
      <c r="GA83" s="41"/>
      <c r="GB83" s="37"/>
      <c r="GC83" s="37"/>
      <c r="GD83" s="37"/>
      <c r="GE83" s="37"/>
      <c r="GF83" s="41"/>
      <c r="GG83" s="37"/>
      <c r="GH83" s="37"/>
      <c r="GI83" s="37"/>
      <c r="GJ83" s="37"/>
      <c r="GK83" s="41"/>
      <c r="GL83" s="37"/>
      <c r="GM83" s="37"/>
      <c r="GN83" s="37"/>
      <c r="GO83" s="37"/>
      <c r="GP83" s="41"/>
      <c r="GQ83" s="37"/>
      <c r="GR83" s="31"/>
      <c r="GS83" s="31"/>
      <c r="GT83" s="31"/>
      <c r="GU83" s="39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23"/>
      <c r="HI83" s="23"/>
      <c r="HJ83" s="23"/>
      <c r="HK83" s="23"/>
      <c r="HL83" s="23"/>
      <c r="HM83" s="23"/>
      <c r="HN83" s="23"/>
      <c r="HO83" s="23"/>
    </row>
    <row r="84" spans="1:223" ht="15" x14ac:dyDescent="0.2">
      <c r="A84" s="1" t="s">
        <v>175</v>
      </c>
      <c r="B84" s="99">
        <v>40544</v>
      </c>
      <c r="C84" s="57">
        <f>SUM(D84:G84)</f>
        <v>48665.19</v>
      </c>
      <c r="D84" s="57">
        <v>19461.189999999999</v>
      </c>
      <c r="E84" s="57">
        <v>162.12</v>
      </c>
      <c r="F84" s="64">
        <v>11915.19</v>
      </c>
      <c r="G84" s="57">
        <v>17126.689999999999</v>
      </c>
      <c r="H84" s="57">
        <f>SUM(I84:L84)</f>
        <v>52662.54</v>
      </c>
      <c r="I84" s="80">
        <v>15135.96</v>
      </c>
      <c r="J84" s="64">
        <v>10530.87</v>
      </c>
      <c r="K84" s="87">
        <v>12331.97</v>
      </c>
      <c r="L84" s="80">
        <v>14663.74</v>
      </c>
      <c r="M84" s="77">
        <f>SUM(N84:Q84)</f>
        <v>49512.61</v>
      </c>
      <c r="N84" s="72">
        <v>12292.42</v>
      </c>
      <c r="O84" s="72">
        <v>10442.39</v>
      </c>
      <c r="P84" s="59">
        <v>11927.16</v>
      </c>
      <c r="Q84" s="59">
        <v>14850.64</v>
      </c>
      <c r="R84" s="40">
        <f>SUM(S84:V84)</f>
        <v>46120.97</v>
      </c>
      <c r="S84" s="31">
        <v>13512.03</v>
      </c>
      <c r="T84" s="57">
        <v>7722.4</v>
      </c>
      <c r="U84" s="57">
        <v>11156.39</v>
      </c>
      <c r="V84" s="59">
        <v>13730.15</v>
      </c>
      <c r="W84" s="40">
        <f>SUM(X84:AA84)</f>
        <v>24376.17</v>
      </c>
      <c r="X84" s="59">
        <v>12982.76</v>
      </c>
      <c r="Y84" s="59">
        <v>8958.9500000000007</v>
      </c>
      <c r="Z84" s="31">
        <v>2434.46</v>
      </c>
      <c r="AA84" s="31">
        <v>0</v>
      </c>
      <c r="AB84" s="40">
        <f>SUM(AC84:AF84)</f>
        <v>0</v>
      </c>
      <c r="AC84" s="31">
        <v>0</v>
      </c>
      <c r="AD84" s="31">
        <v>0</v>
      </c>
      <c r="AE84" s="31">
        <v>0</v>
      </c>
      <c r="AF84" s="31">
        <v>0</v>
      </c>
      <c r="AG84" s="40">
        <f>SUM(AH84:AK84)</f>
        <v>0</v>
      </c>
      <c r="AH84" s="31">
        <v>0</v>
      </c>
      <c r="AI84" s="31">
        <v>0</v>
      </c>
      <c r="AJ84" s="31">
        <v>0</v>
      </c>
      <c r="AK84" s="31">
        <v>0</v>
      </c>
      <c r="AL84" s="40">
        <f>SUM(AM84:AP84)</f>
        <v>0</v>
      </c>
      <c r="AM84" s="31">
        <v>0</v>
      </c>
      <c r="AN84" s="31">
        <v>0</v>
      </c>
      <c r="AO84" s="31">
        <v>0</v>
      </c>
      <c r="AP84" s="31">
        <v>0</v>
      </c>
      <c r="AQ84" s="40">
        <f>SUM(AR84:AU84)</f>
        <v>0</v>
      </c>
      <c r="AR84" s="31">
        <v>0</v>
      </c>
      <c r="AS84" s="31">
        <v>0</v>
      </c>
      <c r="AT84" s="31">
        <v>0</v>
      </c>
      <c r="AU84" s="31">
        <v>0</v>
      </c>
      <c r="AV84" s="40">
        <f>SUM(AW84:AZ84)</f>
        <v>0</v>
      </c>
      <c r="AW84" s="31">
        <v>0</v>
      </c>
      <c r="AX84" s="31">
        <v>0</v>
      </c>
      <c r="AY84" s="31">
        <v>0</v>
      </c>
      <c r="AZ84" s="31">
        <v>0</v>
      </c>
      <c r="BA84" s="40"/>
      <c r="BB84" s="31"/>
      <c r="BC84" s="31"/>
      <c r="BD84" s="31"/>
      <c r="BE84" s="31"/>
      <c r="BF84" s="40"/>
      <c r="BG84" s="31"/>
      <c r="BH84" s="31"/>
      <c r="BI84" s="31"/>
      <c r="BJ84" s="31"/>
      <c r="BK84" s="40"/>
      <c r="BL84" s="31"/>
      <c r="BM84" s="31"/>
      <c r="BN84" s="31"/>
      <c r="BO84" s="31"/>
      <c r="BP84" s="40"/>
      <c r="BQ84" s="31"/>
      <c r="BR84" s="31"/>
      <c r="BS84" s="31"/>
      <c r="BT84" s="31"/>
      <c r="BU84" s="40"/>
      <c r="BV84" s="31"/>
      <c r="BW84" s="31"/>
      <c r="BX84" s="31"/>
      <c r="BY84" s="31"/>
      <c r="BZ84" s="40"/>
      <c r="CA84" s="31"/>
      <c r="CB84" s="31"/>
      <c r="CC84" s="31"/>
      <c r="CD84" s="31"/>
      <c r="CE84" s="40"/>
      <c r="CF84" s="31"/>
      <c r="CG84" s="31"/>
      <c r="CH84" s="31"/>
      <c r="CI84" s="31"/>
      <c r="CJ84" s="40"/>
      <c r="CK84" s="35"/>
      <c r="CL84" s="35"/>
      <c r="CM84" s="35"/>
      <c r="CN84" s="35"/>
      <c r="CO84" s="41"/>
      <c r="CP84" s="37"/>
      <c r="CQ84" s="37"/>
      <c r="CR84" s="37"/>
      <c r="CS84" s="37"/>
      <c r="CT84" s="41"/>
      <c r="CU84" s="37"/>
      <c r="CV84" s="37"/>
      <c r="CW84" s="37"/>
      <c r="CX84" s="37"/>
      <c r="CY84" s="41"/>
      <c r="CZ84" s="38"/>
      <c r="DA84" s="37"/>
      <c r="DB84" s="37"/>
      <c r="DC84" s="37"/>
      <c r="DD84" s="41"/>
      <c r="DE84" s="37"/>
      <c r="DF84" s="37"/>
      <c r="DG84" s="37"/>
      <c r="DH84" s="37"/>
      <c r="DI84" s="41"/>
      <c r="DJ84" s="37"/>
      <c r="DK84" s="37"/>
      <c r="DL84" s="37"/>
      <c r="DM84" s="37"/>
      <c r="DN84" s="41"/>
      <c r="DO84" s="37"/>
      <c r="DP84" s="37"/>
      <c r="DQ84" s="37"/>
      <c r="DR84" s="37"/>
      <c r="DS84" s="41"/>
      <c r="DT84" s="37"/>
      <c r="DU84" s="37"/>
      <c r="DV84" s="37"/>
      <c r="DW84" s="37"/>
      <c r="DX84" s="41"/>
      <c r="DY84" s="37"/>
      <c r="DZ84" s="37"/>
      <c r="EA84" s="37"/>
      <c r="EB84" s="37"/>
      <c r="EC84" s="41"/>
      <c r="ED84" s="37"/>
      <c r="EE84" s="37"/>
      <c r="EF84" s="37"/>
      <c r="EG84" s="37"/>
      <c r="EH84" s="41"/>
      <c r="EI84" s="37"/>
      <c r="EJ84" s="37"/>
      <c r="EK84" s="37"/>
      <c r="EL84" s="37"/>
      <c r="EM84" s="41"/>
      <c r="EN84" s="37"/>
      <c r="EO84" s="37"/>
      <c r="EP84" s="37"/>
      <c r="EQ84" s="37"/>
      <c r="ER84" s="41"/>
      <c r="ES84" s="37"/>
      <c r="ET84" s="37"/>
      <c r="EU84" s="37"/>
      <c r="EV84" s="37"/>
      <c r="EW84" s="41"/>
      <c r="EX84" s="37"/>
      <c r="EY84" s="37"/>
      <c r="EZ84" s="37"/>
      <c r="FA84" s="37"/>
      <c r="FB84" s="41"/>
      <c r="FC84" s="37"/>
      <c r="FD84" s="37"/>
      <c r="FE84" s="37"/>
      <c r="FF84" s="37"/>
      <c r="FG84" s="41"/>
      <c r="FH84" s="37"/>
      <c r="FI84" s="37"/>
      <c r="FJ84" s="37"/>
      <c r="FK84" s="37"/>
      <c r="FL84" s="41"/>
      <c r="FM84" s="37"/>
      <c r="FN84" s="37"/>
      <c r="FO84" s="37"/>
      <c r="FP84" s="37"/>
      <c r="FQ84" s="41"/>
      <c r="FR84" s="37"/>
      <c r="FS84" s="37"/>
      <c r="FT84" s="37"/>
      <c r="FU84" s="37"/>
      <c r="FV84" s="41"/>
      <c r="FW84" s="37"/>
      <c r="FX84" s="37"/>
      <c r="FY84" s="37"/>
      <c r="FZ84" s="37"/>
      <c r="GA84" s="41"/>
      <c r="GB84" s="37"/>
      <c r="GC84" s="37"/>
      <c r="GD84" s="37"/>
      <c r="GE84" s="37"/>
      <c r="GF84" s="41"/>
      <c r="GG84" s="37"/>
      <c r="GH84" s="37"/>
      <c r="GI84" s="37"/>
      <c r="GJ84" s="37"/>
      <c r="GK84" s="41"/>
      <c r="GL84" s="37"/>
      <c r="GM84" s="37"/>
      <c r="GN84" s="37"/>
      <c r="GO84" s="37"/>
      <c r="GP84" s="41"/>
      <c r="GQ84" s="37"/>
      <c r="GR84" s="31"/>
      <c r="GS84" s="31"/>
      <c r="GT84" s="31"/>
      <c r="GU84" s="39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23"/>
      <c r="HI84" s="23"/>
      <c r="HJ84" s="23"/>
      <c r="HK84" s="23"/>
      <c r="HL84" s="23"/>
      <c r="HM84" s="23"/>
      <c r="HN84" s="23"/>
      <c r="HO84" s="23"/>
    </row>
    <row r="85" spans="1:223" ht="15" x14ac:dyDescent="0.2">
      <c r="A85" s="1" t="s">
        <v>185</v>
      </c>
      <c r="B85" s="99">
        <v>40909</v>
      </c>
      <c r="C85" s="57">
        <f>SUM(D85:G85)</f>
        <v>71677.41</v>
      </c>
      <c r="D85" s="57">
        <v>22226.75</v>
      </c>
      <c r="E85" s="57">
        <v>3673.6</v>
      </c>
      <c r="F85" s="64">
        <v>17888.22</v>
      </c>
      <c r="G85" s="57">
        <v>27888.84</v>
      </c>
      <c r="H85" s="57">
        <f>SUM(I85:L85)</f>
        <v>98666.82</v>
      </c>
      <c r="I85" s="80">
        <v>27870.85</v>
      </c>
      <c r="J85" s="64">
        <v>14587.65</v>
      </c>
      <c r="K85" s="87">
        <v>25183.41</v>
      </c>
      <c r="L85" s="80">
        <v>31024.91</v>
      </c>
      <c r="M85" s="77">
        <f>SUM(N85:Q85)</f>
        <v>76990.41</v>
      </c>
      <c r="N85" s="72">
        <v>24538.01</v>
      </c>
      <c r="O85" s="72">
        <v>11970.91</v>
      </c>
      <c r="P85" s="59">
        <v>20368.95</v>
      </c>
      <c r="Q85" s="59">
        <v>20112.54</v>
      </c>
      <c r="R85" s="40">
        <f>SUM(S85:V85)</f>
        <v>40312.369999999995</v>
      </c>
      <c r="S85" s="31">
        <v>11264.47</v>
      </c>
      <c r="T85" s="57">
        <v>7287.14</v>
      </c>
      <c r="U85" s="57">
        <v>8631.42</v>
      </c>
      <c r="V85" s="59">
        <v>13129.34</v>
      </c>
      <c r="W85" s="40">
        <f>SUM(X85:AA85)</f>
        <v>38793.86</v>
      </c>
      <c r="X85" s="59">
        <v>11321.24</v>
      </c>
      <c r="Y85" s="59">
        <v>6407.45</v>
      </c>
      <c r="Z85" s="57">
        <v>8143.66</v>
      </c>
      <c r="AA85" s="57">
        <v>12921.51</v>
      </c>
      <c r="AB85" s="40">
        <f>SUM(AC85:AF85)</f>
        <v>43714.79</v>
      </c>
      <c r="AC85" s="31">
        <v>12166.56</v>
      </c>
      <c r="AD85" s="31">
        <v>7032.13</v>
      </c>
      <c r="AE85" s="31">
        <v>10540.18</v>
      </c>
      <c r="AF85" s="31">
        <v>13975.92</v>
      </c>
      <c r="AG85" s="40">
        <f>SUM(AH85:AK85)</f>
        <v>46896.710000000006</v>
      </c>
      <c r="AH85" s="31">
        <v>12833.52</v>
      </c>
      <c r="AI85" s="31">
        <v>9695.2800000000007</v>
      </c>
      <c r="AJ85" s="31">
        <v>10626.91</v>
      </c>
      <c r="AK85" s="31">
        <v>13741</v>
      </c>
      <c r="AL85" s="40">
        <f>SUM(AM85:AP85)</f>
        <v>40975.339999999997</v>
      </c>
      <c r="AM85" s="31">
        <v>12009.27</v>
      </c>
      <c r="AN85" s="31">
        <v>7777.14</v>
      </c>
      <c r="AO85" s="31">
        <v>8396.2900000000009</v>
      </c>
      <c r="AP85" s="31">
        <v>12792.64</v>
      </c>
      <c r="AQ85" s="40">
        <f>SUM(AR85:AU85)</f>
        <v>18003.650000000001</v>
      </c>
      <c r="AR85" s="31">
        <v>11104.17</v>
      </c>
      <c r="AS85" s="31">
        <v>6899.48</v>
      </c>
      <c r="AT85" s="31">
        <v>0</v>
      </c>
      <c r="AU85" s="31">
        <v>0</v>
      </c>
      <c r="AV85" s="40"/>
      <c r="AW85" s="31"/>
      <c r="AX85" s="31"/>
      <c r="AY85" s="31"/>
      <c r="AZ85" s="31"/>
      <c r="BA85" s="40"/>
      <c r="BB85" s="31"/>
      <c r="BC85" s="31"/>
      <c r="BD85" s="31"/>
      <c r="BE85" s="31"/>
      <c r="BF85" s="40"/>
      <c r="BG85" s="31"/>
      <c r="BH85" s="31"/>
      <c r="BI85" s="31"/>
      <c r="BJ85" s="31"/>
      <c r="BK85" s="40"/>
      <c r="BL85" s="31"/>
      <c r="BM85" s="31"/>
      <c r="BN85" s="31"/>
      <c r="BO85" s="31"/>
      <c r="BP85" s="40"/>
      <c r="BQ85" s="31"/>
      <c r="BR85" s="31"/>
      <c r="BS85" s="31"/>
      <c r="BT85" s="31"/>
      <c r="BU85" s="40"/>
      <c r="BV85" s="31"/>
      <c r="BW85" s="31"/>
      <c r="BX85" s="31"/>
      <c r="BY85" s="31"/>
      <c r="BZ85" s="40"/>
      <c r="CA85" s="31"/>
      <c r="CB85" s="31"/>
      <c r="CC85" s="31"/>
      <c r="CD85" s="31"/>
      <c r="CE85" s="40"/>
      <c r="CF85" s="31"/>
      <c r="CG85" s="31"/>
      <c r="CH85" s="31"/>
      <c r="CI85" s="31"/>
      <c r="CJ85" s="40"/>
      <c r="CK85" s="35"/>
      <c r="CL85" s="35"/>
      <c r="CM85" s="35"/>
      <c r="CN85" s="35"/>
      <c r="CO85" s="41"/>
      <c r="CP85" s="37"/>
      <c r="CQ85" s="37"/>
      <c r="CR85" s="37"/>
      <c r="CS85" s="37"/>
      <c r="CT85" s="41"/>
      <c r="CU85" s="37"/>
      <c r="CV85" s="37"/>
      <c r="CW85" s="37"/>
      <c r="CX85" s="37"/>
      <c r="CY85" s="41"/>
      <c r="CZ85" s="38"/>
      <c r="DA85" s="37"/>
      <c r="DB85" s="37"/>
      <c r="DC85" s="37"/>
      <c r="DD85" s="41"/>
      <c r="DE85" s="37"/>
      <c r="DF85" s="37"/>
      <c r="DG85" s="37"/>
      <c r="DH85" s="37"/>
      <c r="DI85" s="41"/>
      <c r="DJ85" s="37"/>
      <c r="DK85" s="37"/>
      <c r="DL85" s="37"/>
      <c r="DM85" s="37"/>
      <c r="DN85" s="41"/>
      <c r="DO85" s="37"/>
      <c r="DP85" s="37"/>
      <c r="DQ85" s="37"/>
      <c r="DR85" s="37"/>
      <c r="DS85" s="41"/>
      <c r="DT85" s="37"/>
      <c r="DU85" s="37"/>
      <c r="DV85" s="37"/>
      <c r="DW85" s="37"/>
      <c r="DX85" s="41"/>
      <c r="DY85" s="37"/>
      <c r="DZ85" s="37"/>
      <c r="EA85" s="37"/>
      <c r="EB85" s="37"/>
      <c r="EC85" s="41"/>
      <c r="ED85" s="37"/>
      <c r="EE85" s="37"/>
      <c r="EF85" s="37"/>
      <c r="EG85" s="37"/>
      <c r="EH85" s="41"/>
      <c r="EI85" s="37"/>
      <c r="EJ85" s="37"/>
      <c r="EK85" s="37"/>
      <c r="EL85" s="37"/>
      <c r="EM85" s="41"/>
      <c r="EN85" s="37"/>
      <c r="EO85" s="37"/>
      <c r="EP85" s="37"/>
      <c r="EQ85" s="37"/>
      <c r="ER85" s="41"/>
      <c r="ES85" s="37"/>
      <c r="ET85" s="37"/>
      <c r="EU85" s="37"/>
      <c r="EV85" s="37"/>
      <c r="EW85" s="41"/>
      <c r="EX85" s="37"/>
      <c r="EY85" s="37"/>
      <c r="EZ85" s="37"/>
      <c r="FA85" s="37"/>
      <c r="FB85" s="41"/>
      <c r="FC85" s="37"/>
      <c r="FD85" s="37"/>
      <c r="FE85" s="37"/>
      <c r="FF85" s="37"/>
      <c r="FG85" s="41"/>
      <c r="FH85" s="37"/>
      <c r="FI85" s="37"/>
      <c r="FJ85" s="37"/>
      <c r="FK85" s="37"/>
      <c r="FL85" s="41"/>
      <c r="FM85" s="37"/>
      <c r="FN85" s="37"/>
      <c r="FO85" s="37"/>
      <c r="FP85" s="37"/>
      <c r="FQ85" s="41"/>
      <c r="FR85" s="37"/>
      <c r="FS85" s="37"/>
      <c r="FT85" s="37"/>
      <c r="FU85" s="37"/>
      <c r="FV85" s="41"/>
      <c r="FW85" s="37"/>
      <c r="FX85" s="37"/>
      <c r="FY85" s="37"/>
      <c r="FZ85" s="37"/>
      <c r="GA85" s="41"/>
      <c r="GB85" s="37"/>
      <c r="GC85" s="37"/>
      <c r="GD85" s="37"/>
      <c r="GE85" s="37"/>
      <c r="GF85" s="41"/>
      <c r="GG85" s="37"/>
      <c r="GH85" s="37"/>
      <c r="GI85" s="37"/>
      <c r="GJ85" s="37"/>
      <c r="GK85" s="41"/>
      <c r="GL85" s="37"/>
      <c r="GM85" s="37"/>
      <c r="GN85" s="37"/>
      <c r="GO85" s="37"/>
      <c r="GP85" s="41"/>
      <c r="GQ85" s="37"/>
      <c r="GR85" s="31"/>
      <c r="GS85" s="31"/>
      <c r="GT85" s="31"/>
      <c r="GU85" s="39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23"/>
      <c r="HI85" s="23"/>
      <c r="HJ85" s="23"/>
      <c r="HK85" s="23"/>
      <c r="HL85" s="23"/>
      <c r="HM85" s="23"/>
      <c r="HN85" s="23"/>
      <c r="HO85" s="23"/>
    </row>
    <row r="86" spans="1:223" ht="15" x14ac:dyDescent="0.2">
      <c r="A86" s="1" t="s">
        <v>135</v>
      </c>
      <c r="B86" s="99">
        <v>38718</v>
      </c>
      <c r="C86" s="57">
        <f>SUM(D86:G86)</f>
        <v>38996.65</v>
      </c>
      <c r="D86" s="57">
        <v>15832.88</v>
      </c>
      <c r="E86" s="57">
        <v>204.96</v>
      </c>
      <c r="F86" s="64">
        <v>9165.0300000000007</v>
      </c>
      <c r="G86" s="57">
        <v>13793.78</v>
      </c>
      <c r="H86" s="57">
        <f>SUM(I86:L86)</f>
        <v>43964.899999999994</v>
      </c>
      <c r="I86" s="80">
        <v>13008.94</v>
      </c>
      <c r="J86" s="64">
        <v>11571.84</v>
      </c>
      <c r="K86" s="87">
        <v>8540.56</v>
      </c>
      <c r="L86" s="80">
        <v>10843.56</v>
      </c>
      <c r="M86" s="77">
        <f>SUM(N86:Q86)</f>
        <v>42329.21</v>
      </c>
      <c r="N86" s="72">
        <v>10705.94</v>
      </c>
      <c r="O86" s="72">
        <v>10799.25</v>
      </c>
      <c r="P86" s="59">
        <v>9156.2099999999991</v>
      </c>
      <c r="Q86" s="59">
        <v>11667.81</v>
      </c>
      <c r="R86" s="40">
        <f>SUM(S86:V86)</f>
        <v>51946.79</v>
      </c>
      <c r="S86" s="31">
        <v>12734.89</v>
      </c>
      <c r="T86" s="57">
        <v>11258.38</v>
      </c>
      <c r="U86" s="57">
        <v>12744.34</v>
      </c>
      <c r="V86" s="59">
        <v>15209.18</v>
      </c>
      <c r="W86" s="40">
        <f>SUM(X86:AA86)</f>
        <v>46811.31</v>
      </c>
      <c r="X86" s="59">
        <v>13920.55</v>
      </c>
      <c r="Y86" s="59">
        <v>10328.08</v>
      </c>
      <c r="Z86" s="57">
        <v>10842.23</v>
      </c>
      <c r="AA86" s="57">
        <v>11720.45</v>
      </c>
      <c r="AB86" s="40">
        <f>SUM(AC86:AF86)</f>
        <v>39982.879999999997</v>
      </c>
      <c r="AC86" s="31">
        <v>10713.43</v>
      </c>
      <c r="AD86" s="31">
        <v>8672.2999999999993</v>
      </c>
      <c r="AE86" s="31">
        <v>9262.75</v>
      </c>
      <c r="AF86" s="31">
        <v>11334.4</v>
      </c>
      <c r="AG86" s="40">
        <f>SUM(AH86:AK86)</f>
        <v>37770.949999999997</v>
      </c>
      <c r="AH86" s="31">
        <v>10072.16</v>
      </c>
      <c r="AI86" s="31">
        <v>8025.29</v>
      </c>
      <c r="AJ86" s="31">
        <v>7995.96</v>
      </c>
      <c r="AK86" s="31">
        <v>11677.54</v>
      </c>
      <c r="AL86" s="40">
        <f>SUM(AM86:AP86)</f>
        <v>31270.190000000002</v>
      </c>
      <c r="AM86" s="31">
        <v>7009.4500000000007</v>
      </c>
      <c r="AN86" s="31">
        <v>7564.34</v>
      </c>
      <c r="AO86" s="31">
        <v>6989.01</v>
      </c>
      <c r="AP86" s="31">
        <v>9707.3900000000012</v>
      </c>
      <c r="AQ86" s="40">
        <f>SUM(AR86:AU86)</f>
        <v>39811.799999999996</v>
      </c>
      <c r="AR86" s="31">
        <v>9435.44</v>
      </c>
      <c r="AS86" s="31">
        <v>9512.65</v>
      </c>
      <c r="AT86" s="31">
        <v>10069.15</v>
      </c>
      <c r="AU86" s="31">
        <v>10794.56</v>
      </c>
      <c r="AV86" s="40">
        <f>SUM(AW86:AZ86)</f>
        <v>34229.51</v>
      </c>
      <c r="AW86" s="31">
        <v>10075.030000000001</v>
      </c>
      <c r="AX86" s="31">
        <v>7138.39</v>
      </c>
      <c r="AY86" s="31">
        <v>7568.68</v>
      </c>
      <c r="AZ86" s="31">
        <v>9447.41</v>
      </c>
      <c r="BA86" s="40">
        <f>SUM(BB86:BE86)</f>
        <v>30952.11</v>
      </c>
      <c r="BB86" s="31">
        <v>8051.19</v>
      </c>
      <c r="BC86" s="31">
        <v>8397.41</v>
      </c>
      <c r="BD86" s="31">
        <v>6506.22</v>
      </c>
      <c r="BE86" s="31">
        <v>7997.29</v>
      </c>
      <c r="BF86" s="40">
        <f>SUM(BG86:BJ86)</f>
        <v>27021.890000000003</v>
      </c>
      <c r="BG86" s="31">
        <v>6349.07</v>
      </c>
      <c r="BH86" s="31">
        <v>5997.81</v>
      </c>
      <c r="BI86" s="31">
        <v>6632.29</v>
      </c>
      <c r="BJ86" s="31">
        <v>8042.72</v>
      </c>
      <c r="BK86" s="40">
        <f>SUM(BL86:BO86)</f>
        <v>28636.3</v>
      </c>
      <c r="BL86" s="31">
        <v>8294.86</v>
      </c>
      <c r="BM86" s="31">
        <v>7599.06</v>
      </c>
      <c r="BN86" s="31">
        <v>5242.4399999999996</v>
      </c>
      <c r="BO86" s="31">
        <v>7499.94</v>
      </c>
      <c r="BP86" s="40">
        <f>SUM(BQ86:BT86)</f>
        <v>25208.400000000001</v>
      </c>
      <c r="BQ86" s="31">
        <v>7155.82</v>
      </c>
      <c r="BR86" s="31">
        <v>6986.77</v>
      </c>
      <c r="BS86" s="31">
        <v>4786.74</v>
      </c>
      <c r="BT86" s="31">
        <v>6279.07</v>
      </c>
      <c r="BU86" s="40">
        <f>SUM(BV86:BY86)</f>
        <v>11596.060000000001</v>
      </c>
      <c r="BV86" s="31">
        <v>5157.04</v>
      </c>
      <c r="BW86" s="31">
        <v>6439.02</v>
      </c>
      <c r="BX86" s="31">
        <v>0</v>
      </c>
      <c r="BY86" s="31">
        <v>0</v>
      </c>
      <c r="BZ86" s="40"/>
      <c r="CA86" s="31"/>
      <c r="CB86" s="31"/>
      <c r="CC86" s="31"/>
      <c r="CD86" s="31"/>
      <c r="CE86" s="40"/>
      <c r="CF86" s="31"/>
      <c r="CG86" s="31"/>
      <c r="CH86" s="31"/>
      <c r="CI86" s="31"/>
      <c r="CJ86" s="40"/>
      <c r="CK86" s="35"/>
      <c r="CL86" s="35"/>
      <c r="CM86" s="35"/>
      <c r="CN86" s="35"/>
      <c r="CO86" s="41"/>
      <c r="CP86" s="37"/>
      <c r="CQ86" s="37"/>
      <c r="CR86" s="37"/>
      <c r="CS86" s="37"/>
      <c r="CT86" s="41"/>
      <c r="CU86" s="37"/>
      <c r="CV86" s="37"/>
      <c r="CW86" s="37"/>
      <c r="CX86" s="37"/>
      <c r="CY86" s="41"/>
      <c r="CZ86" s="38"/>
      <c r="DA86" s="37"/>
      <c r="DB86" s="37"/>
      <c r="DC86" s="37"/>
      <c r="DD86" s="41"/>
      <c r="DE86" s="37"/>
      <c r="DF86" s="37"/>
      <c r="DG86" s="37"/>
      <c r="DH86" s="37"/>
      <c r="DI86" s="41"/>
      <c r="DJ86" s="37"/>
      <c r="DK86" s="37"/>
      <c r="DL86" s="37"/>
      <c r="DM86" s="37"/>
      <c r="DN86" s="41"/>
      <c r="DO86" s="37"/>
      <c r="DP86" s="37"/>
      <c r="DQ86" s="37"/>
      <c r="DR86" s="37"/>
      <c r="DS86" s="41"/>
      <c r="DT86" s="37"/>
      <c r="DU86" s="37"/>
      <c r="DV86" s="37"/>
      <c r="DW86" s="37"/>
      <c r="DX86" s="41"/>
      <c r="DY86" s="37"/>
      <c r="DZ86" s="37"/>
      <c r="EA86" s="37"/>
      <c r="EB86" s="37"/>
      <c r="EC86" s="41"/>
      <c r="ED86" s="37"/>
      <c r="EE86" s="37"/>
      <c r="EF86" s="37"/>
      <c r="EG86" s="37"/>
      <c r="EH86" s="41"/>
      <c r="EI86" s="37"/>
      <c r="EJ86" s="37"/>
      <c r="EK86" s="37"/>
      <c r="EL86" s="37"/>
      <c r="EM86" s="41"/>
      <c r="EN86" s="37"/>
      <c r="EO86" s="37"/>
      <c r="EP86" s="37"/>
      <c r="EQ86" s="37"/>
      <c r="ER86" s="41"/>
      <c r="ES86" s="37"/>
      <c r="ET86" s="37"/>
      <c r="EU86" s="37"/>
      <c r="EV86" s="37"/>
      <c r="EW86" s="41"/>
      <c r="EX86" s="37"/>
      <c r="EY86" s="37"/>
      <c r="EZ86" s="37"/>
      <c r="FA86" s="37"/>
      <c r="FB86" s="41"/>
      <c r="FC86" s="37"/>
      <c r="FD86" s="37"/>
      <c r="FE86" s="37"/>
      <c r="FF86" s="37"/>
      <c r="FG86" s="41"/>
      <c r="FH86" s="37"/>
      <c r="FI86" s="37"/>
      <c r="FJ86" s="37"/>
      <c r="FK86" s="37"/>
      <c r="FL86" s="41"/>
      <c r="FM86" s="37"/>
      <c r="FN86" s="37"/>
      <c r="FO86" s="37"/>
      <c r="FP86" s="37"/>
      <c r="FQ86" s="41"/>
      <c r="FR86" s="37"/>
      <c r="FS86" s="37"/>
      <c r="FT86" s="37"/>
      <c r="FU86" s="37"/>
      <c r="FV86" s="41"/>
      <c r="FW86" s="37"/>
      <c r="FX86" s="37"/>
      <c r="FY86" s="37"/>
      <c r="FZ86" s="37"/>
      <c r="GA86" s="41"/>
      <c r="GB86" s="37"/>
      <c r="GC86" s="37"/>
      <c r="GD86" s="37"/>
      <c r="GE86" s="37"/>
      <c r="GF86" s="41"/>
      <c r="GG86" s="37"/>
      <c r="GH86" s="37"/>
      <c r="GI86" s="37"/>
      <c r="GJ86" s="37"/>
      <c r="GK86" s="41"/>
      <c r="GL86" s="37"/>
      <c r="GM86" s="37"/>
      <c r="GN86" s="37"/>
      <c r="GO86" s="37"/>
      <c r="GP86" s="41"/>
      <c r="GQ86" s="37"/>
      <c r="GR86" s="31"/>
      <c r="GS86" s="31"/>
      <c r="GT86" s="31"/>
      <c r="GU86" s="39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23"/>
      <c r="HI86" s="23"/>
      <c r="HJ86" s="23"/>
      <c r="HK86" s="23"/>
      <c r="HL86" s="23"/>
      <c r="HM86" s="23"/>
      <c r="HN86" s="23"/>
      <c r="HO86" s="23"/>
    </row>
    <row r="87" spans="1:223" ht="15" x14ac:dyDescent="0.2">
      <c r="A87" s="5" t="s">
        <v>128</v>
      </c>
      <c r="B87" s="99">
        <v>38443</v>
      </c>
      <c r="C87" s="57">
        <f>SUM(D87:G87)</f>
        <v>74474.959999999992</v>
      </c>
      <c r="D87" s="57">
        <v>24841.67</v>
      </c>
      <c r="E87" s="57">
        <v>1279.04</v>
      </c>
      <c r="F87" s="64">
        <v>20531.63</v>
      </c>
      <c r="G87" s="57">
        <v>27822.62</v>
      </c>
      <c r="H87" s="57">
        <f>SUM(I87:L87)</f>
        <v>84181.23</v>
      </c>
      <c r="I87" s="80">
        <v>22968.12</v>
      </c>
      <c r="J87" s="64">
        <v>14222.25</v>
      </c>
      <c r="K87" s="87">
        <v>18980.57</v>
      </c>
      <c r="L87" s="80">
        <v>28010.29</v>
      </c>
      <c r="M87" s="77">
        <f>SUM(N87:Q87)</f>
        <v>104531.84</v>
      </c>
      <c r="N87" s="72">
        <v>26008.5</v>
      </c>
      <c r="O87" s="72">
        <v>16234.189999999999</v>
      </c>
      <c r="P87" s="59">
        <v>28408.239999999998</v>
      </c>
      <c r="Q87" s="59">
        <v>33880.910000000003</v>
      </c>
      <c r="R87" s="40">
        <f>SUM(S87:V87)</f>
        <v>106623.01999999999</v>
      </c>
      <c r="S87" s="31">
        <v>29952.93</v>
      </c>
      <c r="T87" s="57">
        <v>18443.599999999999</v>
      </c>
      <c r="U87" s="57">
        <v>26277.23</v>
      </c>
      <c r="V87" s="59">
        <v>31949.26</v>
      </c>
      <c r="W87" s="40">
        <f>SUM(X87:AA87)</f>
        <v>101272.56999999999</v>
      </c>
      <c r="X87" s="59">
        <v>26488.35</v>
      </c>
      <c r="Y87" s="59">
        <v>13987.05</v>
      </c>
      <c r="Z87" s="57">
        <v>24528.07</v>
      </c>
      <c r="AA87" s="57">
        <v>36269.1</v>
      </c>
      <c r="AB87" s="40">
        <f>SUM(AC87:AF87)</f>
        <v>112036.19</v>
      </c>
      <c r="AC87" s="31">
        <v>31305.61</v>
      </c>
      <c r="AD87" s="31">
        <v>19974.71</v>
      </c>
      <c r="AE87" s="31">
        <v>27093.78</v>
      </c>
      <c r="AF87" s="31">
        <v>33662.089999999997</v>
      </c>
      <c r="AG87" s="40">
        <f>SUM(AH87:AK87)</f>
        <v>103566.75</v>
      </c>
      <c r="AH87" s="31">
        <v>29825.949999999997</v>
      </c>
      <c r="AI87" s="31">
        <v>17624.25</v>
      </c>
      <c r="AJ87" s="31">
        <v>20173.37</v>
      </c>
      <c r="AK87" s="31">
        <v>35943.18</v>
      </c>
      <c r="AL87" s="40">
        <f>SUM(AM87:AP87)</f>
        <v>99987.44</v>
      </c>
      <c r="AM87" s="31">
        <v>29465.17</v>
      </c>
      <c r="AN87" s="31">
        <v>17374.559999999998</v>
      </c>
      <c r="AO87" s="31">
        <v>22424.36</v>
      </c>
      <c r="AP87" s="31">
        <v>30723.35</v>
      </c>
      <c r="AQ87" s="40">
        <f>SUM(AR87:AU87)</f>
        <v>82972.400000000009</v>
      </c>
      <c r="AR87" s="31">
        <v>23699.83</v>
      </c>
      <c r="AS87" s="31">
        <v>13733.3</v>
      </c>
      <c r="AT87" s="31">
        <v>20842.5</v>
      </c>
      <c r="AU87" s="31">
        <v>24696.77</v>
      </c>
      <c r="AV87" s="40">
        <f>SUM(AW87:AZ87)</f>
        <v>73903.899999999994</v>
      </c>
      <c r="AW87" s="31">
        <v>19908.63</v>
      </c>
      <c r="AX87" s="31">
        <v>11009.6</v>
      </c>
      <c r="AY87" s="31">
        <v>16289.14</v>
      </c>
      <c r="AZ87" s="31">
        <v>26696.53</v>
      </c>
      <c r="BA87" s="40">
        <f>SUM(BB87:BE87)</f>
        <v>78802.290000000008</v>
      </c>
      <c r="BB87" s="31">
        <v>20453.650000000001</v>
      </c>
      <c r="BC87" s="31">
        <v>14666.4</v>
      </c>
      <c r="BD87" s="31">
        <v>17594.36</v>
      </c>
      <c r="BE87" s="31">
        <v>26087.88</v>
      </c>
      <c r="BF87" s="40">
        <f>SUM(BG87:BJ87)</f>
        <v>86997.4</v>
      </c>
      <c r="BG87" s="31">
        <v>21566.65</v>
      </c>
      <c r="BH87" s="31">
        <v>25366.53</v>
      </c>
      <c r="BI87" s="31">
        <v>6246.73</v>
      </c>
      <c r="BJ87" s="31">
        <v>33817.49</v>
      </c>
      <c r="BK87" s="40">
        <f>SUM(BL87:BO87)</f>
        <v>85470</v>
      </c>
      <c r="BL87" s="31">
        <v>29602.65</v>
      </c>
      <c r="BM87" s="31">
        <v>13104.77</v>
      </c>
      <c r="BN87" s="31">
        <v>17102.47</v>
      </c>
      <c r="BO87" s="31">
        <v>25660.11</v>
      </c>
      <c r="BP87" s="40">
        <f>SUM(BQ87:BT87)</f>
        <v>63562.590000000004</v>
      </c>
      <c r="BQ87" s="31">
        <v>18914.349999999999</v>
      </c>
      <c r="BR87" s="31">
        <v>11476.15</v>
      </c>
      <c r="BS87" s="31">
        <v>15553.51</v>
      </c>
      <c r="BT87" s="31">
        <v>17618.580000000002</v>
      </c>
      <c r="BU87" s="40">
        <f>SUM(BV87:BY87)</f>
        <v>49139.44</v>
      </c>
      <c r="BV87" s="31">
        <v>14474.18</v>
      </c>
      <c r="BW87" s="31">
        <v>9661.26</v>
      </c>
      <c r="BX87" s="31">
        <v>11347.63</v>
      </c>
      <c r="BY87" s="31">
        <v>13656.37</v>
      </c>
      <c r="BZ87" s="40">
        <v>9816.7999999999993</v>
      </c>
      <c r="CA87" s="31">
        <v>9812.9500000000007</v>
      </c>
      <c r="CB87" s="31">
        <v>3.85</v>
      </c>
      <c r="CC87" s="31">
        <v>0</v>
      </c>
      <c r="CD87" s="31">
        <v>0</v>
      </c>
      <c r="CE87" s="40"/>
      <c r="CF87" s="31"/>
      <c r="CG87" s="31"/>
      <c r="CH87" s="31"/>
      <c r="CI87" s="31"/>
      <c r="CJ87" s="40"/>
      <c r="CK87" s="35"/>
      <c r="CL87" s="35"/>
      <c r="CM87" s="35"/>
      <c r="CN87" s="35"/>
      <c r="CO87" s="41"/>
      <c r="CP87" s="37"/>
      <c r="CQ87" s="37"/>
      <c r="CR87" s="37"/>
      <c r="CS87" s="37"/>
      <c r="CT87" s="41"/>
      <c r="CU87" s="37"/>
      <c r="CV87" s="37"/>
      <c r="CW87" s="37"/>
      <c r="CX87" s="37"/>
      <c r="CY87" s="41"/>
      <c r="CZ87" s="38"/>
      <c r="DA87" s="37"/>
      <c r="DB87" s="37"/>
      <c r="DC87" s="37"/>
      <c r="DD87" s="41"/>
      <c r="DE87" s="37"/>
      <c r="DF87" s="37"/>
      <c r="DG87" s="37"/>
      <c r="DH87" s="37"/>
      <c r="DI87" s="41"/>
      <c r="DJ87" s="37"/>
      <c r="DK87" s="37"/>
      <c r="DL87" s="37"/>
      <c r="DM87" s="37"/>
      <c r="DN87" s="41"/>
      <c r="DO87" s="37"/>
      <c r="DP87" s="37"/>
      <c r="DQ87" s="37"/>
      <c r="DR87" s="37"/>
      <c r="DS87" s="41"/>
      <c r="DT87" s="37"/>
      <c r="DU87" s="37"/>
      <c r="DV87" s="37"/>
      <c r="DW87" s="37"/>
      <c r="DX87" s="41"/>
      <c r="DY87" s="37"/>
      <c r="DZ87" s="37"/>
      <c r="EA87" s="37"/>
      <c r="EB87" s="37"/>
      <c r="EC87" s="41"/>
      <c r="ED87" s="37"/>
      <c r="EE87" s="37"/>
      <c r="EF87" s="37"/>
      <c r="EG87" s="37"/>
      <c r="EH87" s="41"/>
      <c r="EI87" s="37"/>
      <c r="EJ87" s="37"/>
      <c r="EK87" s="37"/>
      <c r="EL87" s="37"/>
      <c r="EM87" s="41"/>
      <c r="EN87" s="37"/>
      <c r="EO87" s="37"/>
      <c r="EP87" s="37"/>
      <c r="EQ87" s="37"/>
      <c r="ER87" s="41"/>
      <c r="ES87" s="37"/>
      <c r="ET87" s="37"/>
      <c r="EU87" s="37"/>
      <c r="EV87" s="37"/>
      <c r="EW87" s="41"/>
      <c r="EX87" s="37"/>
      <c r="EY87" s="37"/>
      <c r="EZ87" s="37"/>
      <c r="FA87" s="37"/>
      <c r="FB87" s="41"/>
      <c r="FC87" s="37"/>
      <c r="FD87" s="37"/>
      <c r="FE87" s="37"/>
      <c r="FF87" s="37"/>
      <c r="FG87" s="41"/>
      <c r="FH87" s="37"/>
      <c r="FI87" s="37"/>
      <c r="FJ87" s="37"/>
      <c r="FK87" s="37"/>
      <c r="FL87" s="41"/>
      <c r="FM87" s="37"/>
      <c r="FN87" s="37"/>
      <c r="FO87" s="37"/>
      <c r="FP87" s="37"/>
      <c r="FQ87" s="41"/>
      <c r="FR87" s="37"/>
      <c r="FS87" s="37"/>
      <c r="FT87" s="37"/>
      <c r="FU87" s="37"/>
      <c r="FV87" s="41"/>
      <c r="FW87" s="37"/>
      <c r="FX87" s="37"/>
      <c r="FY87" s="37"/>
      <c r="FZ87" s="37"/>
      <c r="GA87" s="41"/>
      <c r="GB87" s="37"/>
      <c r="GC87" s="37"/>
      <c r="GD87" s="37"/>
      <c r="GE87" s="37"/>
      <c r="GF87" s="41"/>
      <c r="GG87" s="37"/>
      <c r="GH87" s="37"/>
      <c r="GI87" s="37"/>
      <c r="GJ87" s="37"/>
      <c r="GK87" s="41"/>
      <c r="GL87" s="37"/>
      <c r="GM87" s="37"/>
      <c r="GN87" s="37"/>
      <c r="GO87" s="37"/>
      <c r="GP87" s="41"/>
      <c r="GQ87" s="37"/>
      <c r="GR87" s="31"/>
      <c r="GS87" s="31"/>
      <c r="GT87" s="31"/>
      <c r="GU87" s="39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23"/>
      <c r="HI87" s="23"/>
      <c r="HJ87" s="23"/>
      <c r="HK87" s="23"/>
      <c r="HL87" s="23"/>
      <c r="HM87" s="23"/>
      <c r="HN87" s="23"/>
      <c r="HO87" s="23"/>
    </row>
    <row r="88" spans="1:223" ht="15" x14ac:dyDescent="0.2">
      <c r="A88" s="1" t="s">
        <v>39</v>
      </c>
      <c r="B88" s="99">
        <v>28946</v>
      </c>
      <c r="C88" s="57">
        <f>SUM(D88:G88)</f>
        <v>139467.02000000002</v>
      </c>
      <c r="D88" s="57">
        <v>33799.15</v>
      </c>
      <c r="E88" s="57">
        <v>12484.78</v>
      </c>
      <c r="F88" s="64">
        <v>32770.01</v>
      </c>
      <c r="G88" s="57">
        <v>60413.08</v>
      </c>
      <c r="H88" s="57">
        <f>SUM(I88:L88)</f>
        <v>160844.6</v>
      </c>
      <c r="I88" s="80">
        <v>48589.66</v>
      </c>
      <c r="J88" s="64">
        <v>25224.639999999999</v>
      </c>
      <c r="K88" s="87">
        <v>30025.8</v>
      </c>
      <c r="L88" s="80">
        <v>57004.5</v>
      </c>
      <c r="M88" s="77">
        <f>SUM(N88:Q88)</f>
        <v>145372.85</v>
      </c>
      <c r="N88" s="72">
        <v>43304.73</v>
      </c>
      <c r="O88" s="72">
        <v>24265.29</v>
      </c>
      <c r="P88" s="59">
        <v>28887.809999999998</v>
      </c>
      <c r="Q88" s="59">
        <v>48915.020000000004</v>
      </c>
      <c r="R88" s="40">
        <f>SUM(S88:V88)</f>
        <v>96467</v>
      </c>
      <c r="S88" s="31">
        <v>36841</v>
      </c>
      <c r="T88" s="57">
        <v>14317.73</v>
      </c>
      <c r="U88" s="57">
        <v>17871.98</v>
      </c>
      <c r="V88" s="59">
        <v>27436.29</v>
      </c>
      <c r="W88" s="40">
        <f>SUM(X88:AA88)</f>
        <v>77425.53</v>
      </c>
      <c r="X88" s="59">
        <v>20505.240000000002</v>
      </c>
      <c r="Y88" s="59">
        <v>12537.49</v>
      </c>
      <c r="Z88" s="57">
        <v>15752.1</v>
      </c>
      <c r="AA88" s="57">
        <v>28630.7</v>
      </c>
      <c r="AB88" s="40">
        <f>SUM(AC88:AF88)</f>
        <v>76254.149999999994</v>
      </c>
      <c r="AC88" s="31">
        <v>22227.31</v>
      </c>
      <c r="AD88" s="31">
        <v>12646.41</v>
      </c>
      <c r="AE88" s="31">
        <v>14874.369999999999</v>
      </c>
      <c r="AF88" s="31">
        <v>26506.059999999998</v>
      </c>
      <c r="AG88" s="40">
        <f>SUM(AH88:AK88)</f>
        <v>71602.23</v>
      </c>
      <c r="AH88" s="31">
        <v>20977.739999999998</v>
      </c>
      <c r="AI88" s="31">
        <v>11709.04</v>
      </c>
      <c r="AJ88" s="31">
        <v>16018.38</v>
      </c>
      <c r="AK88" s="31">
        <v>22897.07</v>
      </c>
      <c r="AL88" s="40">
        <f>SUM(AM88:AP88)</f>
        <v>63542.71</v>
      </c>
      <c r="AM88" s="31">
        <v>18326.419999999998</v>
      </c>
      <c r="AN88" s="31">
        <v>11564.21</v>
      </c>
      <c r="AO88" s="31">
        <v>12882.869999999999</v>
      </c>
      <c r="AP88" s="31">
        <v>20769.21</v>
      </c>
      <c r="AQ88" s="40">
        <f>SUM(AR88:AU88)</f>
        <v>64559.740000000005</v>
      </c>
      <c r="AR88" s="31">
        <v>16504.600000000002</v>
      </c>
      <c r="AS88" s="31">
        <v>10550.05</v>
      </c>
      <c r="AT88" s="31">
        <v>14432.11</v>
      </c>
      <c r="AU88" s="31">
        <v>23072.98</v>
      </c>
      <c r="AV88" s="40">
        <f>SUM(AW88:AZ88)</f>
        <v>59225.25</v>
      </c>
      <c r="AW88" s="31">
        <v>17156.79</v>
      </c>
      <c r="AX88" s="31">
        <v>9199.1200000000008</v>
      </c>
      <c r="AY88" s="31">
        <v>14096.81</v>
      </c>
      <c r="AZ88" s="31">
        <v>18772.53</v>
      </c>
      <c r="BA88" s="40">
        <f>SUM(BB88:BE88)</f>
        <v>58139.760000000009</v>
      </c>
      <c r="BB88" s="31">
        <v>16058.56</v>
      </c>
      <c r="BC88" s="31">
        <v>9102.4500000000007</v>
      </c>
      <c r="BD88" s="31">
        <v>12179.51</v>
      </c>
      <c r="BE88" s="31">
        <v>20799.240000000002</v>
      </c>
      <c r="BF88" s="40">
        <f>SUM(BG88:BJ88)</f>
        <v>57285.479999999996</v>
      </c>
      <c r="BG88" s="31">
        <v>15112.51</v>
      </c>
      <c r="BH88" s="31">
        <v>8764.84</v>
      </c>
      <c r="BI88" s="31">
        <v>11763.01</v>
      </c>
      <c r="BJ88" s="31">
        <v>21645.119999999999</v>
      </c>
      <c r="BK88" s="40">
        <f>SUM(BL88:BO88)</f>
        <v>60804.66</v>
      </c>
      <c r="BL88" s="31">
        <v>16068.01</v>
      </c>
      <c r="BM88" s="31">
        <v>9775.5</v>
      </c>
      <c r="BN88" s="31">
        <v>13427.68</v>
      </c>
      <c r="BO88" s="31">
        <v>21533.47</v>
      </c>
      <c r="BP88" s="40">
        <f>SUM(BQ88:BT88)</f>
        <v>61948.95</v>
      </c>
      <c r="BQ88" s="31">
        <v>17506.09</v>
      </c>
      <c r="BR88" s="31">
        <v>10107.58</v>
      </c>
      <c r="BS88" s="31">
        <v>13228.18</v>
      </c>
      <c r="BT88" s="31">
        <v>21107.1</v>
      </c>
      <c r="BU88" s="40">
        <f>SUM(BV88:BY88)</f>
        <v>58942.94</v>
      </c>
      <c r="BV88" s="31">
        <v>16201.92</v>
      </c>
      <c r="BW88" s="31">
        <v>10174.92</v>
      </c>
      <c r="BX88" s="31">
        <v>12631.15</v>
      </c>
      <c r="BY88" s="31">
        <v>19934.95</v>
      </c>
      <c r="BZ88" s="40">
        <v>70673.33</v>
      </c>
      <c r="CA88" s="31">
        <v>16401.98</v>
      </c>
      <c r="CB88" s="31">
        <v>10940.37</v>
      </c>
      <c r="CC88" s="31">
        <v>31414.11</v>
      </c>
      <c r="CD88" s="31">
        <v>11916.87</v>
      </c>
      <c r="CE88" s="40">
        <v>63691.95</v>
      </c>
      <c r="CF88" s="31">
        <v>17776.150000000001</v>
      </c>
      <c r="CG88" s="31">
        <v>11660.81</v>
      </c>
      <c r="CH88" s="31">
        <v>10205.16</v>
      </c>
      <c r="CI88" s="31">
        <v>24049.83</v>
      </c>
      <c r="CJ88" s="40">
        <v>50360.88</v>
      </c>
      <c r="CK88" s="35">
        <v>17721.55</v>
      </c>
      <c r="CL88" s="35">
        <v>7220.15</v>
      </c>
      <c r="CM88" s="35">
        <v>10918.6</v>
      </c>
      <c r="CN88" s="35">
        <v>14500.58</v>
      </c>
      <c r="CO88" s="41">
        <v>45810.12</v>
      </c>
      <c r="CP88" s="37">
        <v>12867.59</v>
      </c>
      <c r="CQ88" s="37">
        <v>7432.23</v>
      </c>
      <c r="CR88" s="37">
        <v>9290.7000000000007</v>
      </c>
      <c r="CS88" s="37">
        <v>16219.6</v>
      </c>
      <c r="CT88" s="41">
        <v>48104.46</v>
      </c>
      <c r="CU88" s="37">
        <v>12463.02</v>
      </c>
      <c r="CV88" s="37">
        <v>8920.36</v>
      </c>
      <c r="CW88" s="37">
        <v>10634.63</v>
      </c>
      <c r="CX88" s="37">
        <v>16086.45</v>
      </c>
      <c r="CY88" s="41">
        <v>54520.86</v>
      </c>
      <c r="CZ88" s="38">
        <v>15992.81</v>
      </c>
      <c r="DA88" s="37">
        <v>10430.629999999999</v>
      </c>
      <c r="DB88" s="37">
        <v>12021.58</v>
      </c>
      <c r="DC88" s="37">
        <v>16075.84</v>
      </c>
      <c r="DD88" s="41">
        <v>47699.72</v>
      </c>
      <c r="DE88" s="37">
        <v>13658.24</v>
      </c>
      <c r="DF88" s="37">
        <v>8213.0300000000007</v>
      </c>
      <c r="DG88" s="37">
        <v>10214.41</v>
      </c>
      <c r="DH88" s="37">
        <v>15614.04</v>
      </c>
      <c r="DI88" s="41">
        <v>46391.49</v>
      </c>
      <c r="DJ88" s="37">
        <v>13632.83</v>
      </c>
      <c r="DK88" s="37">
        <v>7242.78</v>
      </c>
      <c r="DL88" s="37">
        <v>10780.34</v>
      </c>
      <c r="DM88" s="37">
        <v>14735.54</v>
      </c>
      <c r="DN88" s="41">
        <v>42004.03</v>
      </c>
      <c r="DO88" s="37">
        <v>12579.15</v>
      </c>
      <c r="DP88" s="37">
        <v>6689.62</v>
      </c>
      <c r="DQ88" s="37">
        <v>8718.0499999999993</v>
      </c>
      <c r="DR88" s="37">
        <v>14017.21</v>
      </c>
      <c r="DS88" s="41">
        <v>31496.73</v>
      </c>
      <c r="DT88" s="37">
        <v>9825.3700000000008</v>
      </c>
      <c r="DU88" s="37">
        <v>6946.99</v>
      </c>
      <c r="DV88" s="37">
        <v>6331.68</v>
      </c>
      <c r="DW88" s="37">
        <v>8392.69</v>
      </c>
      <c r="DX88" s="41">
        <v>24518.2</v>
      </c>
      <c r="DY88" s="37">
        <v>6669.89</v>
      </c>
      <c r="DZ88" s="37">
        <v>4617.1000000000004</v>
      </c>
      <c r="EA88" s="37">
        <v>5986.32</v>
      </c>
      <c r="EB88" s="37">
        <v>7244.89</v>
      </c>
      <c r="EC88" s="41">
        <v>23790.98</v>
      </c>
      <c r="ED88" s="37">
        <v>6809.68</v>
      </c>
      <c r="EE88" s="37">
        <v>3704.15</v>
      </c>
      <c r="EF88" s="37">
        <v>5982.27</v>
      </c>
      <c r="EG88" s="37">
        <v>7294.88</v>
      </c>
      <c r="EH88" s="41">
        <v>20512.04</v>
      </c>
      <c r="EI88" s="37">
        <v>5970.01</v>
      </c>
      <c r="EJ88" s="37">
        <v>3744.03</v>
      </c>
      <c r="EK88" s="37">
        <v>4468.21</v>
      </c>
      <c r="EL88" s="37">
        <v>6329.79</v>
      </c>
      <c r="EM88" s="41">
        <v>21998.6</v>
      </c>
      <c r="EN88" s="37">
        <v>6164.21</v>
      </c>
      <c r="EO88" s="37">
        <v>4384.29</v>
      </c>
      <c r="EP88" s="37">
        <v>4513.07</v>
      </c>
      <c r="EQ88" s="37">
        <v>6937.03</v>
      </c>
      <c r="ER88" s="41">
        <v>20777.82</v>
      </c>
      <c r="ES88" s="37">
        <v>5626.74</v>
      </c>
      <c r="ET88" s="37">
        <v>3558.6</v>
      </c>
      <c r="EU88" s="37">
        <v>4915.33</v>
      </c>
      <c r="EV88" s="37">
        <v>6677.15</v>
      </c>
      <c r="EW88" s="41">
        <v>22083.73</v>
      </c>
      <c r="EX88" s="37">
        <v>6003.68</v>
      </c>
      <c r="EY88" s="37">
        <v>4331.97</v>
      </c>
      <c r="EZ88" s="37">
        <v>4827.6899999999996</v>
      </c>
      <c r="FA88" s="37">
        <v>6920.39</v>
      </c>
      <c r="FB88" s="41">
        <v>17136.89</v>
      </c>
      <c r="FC88" s="37">
        <v>5716.12</v>
      </c>
      <c r="FD88" s="37">
        <v>2869.53</v>
      </c>
      <c r="FE88" s="37">
        <v>3579.97</v>
      </c>
      <c r="FF88" s="37">
        <v>4971.2700000000004</v>
      </c>
      <c r="FG88" s="41">
        <v>15482.02</v>
      </c>
      <c r="FH88" s="37">
        <v>4446.53</v>
      </c>
      <c r="FI88" s="37">
        <v>2883.5</v>
      </c>
      <c r="FJ88" s="37">
        <v>3840.39</v>
      </c>
      <c r="FK88" s="37">
        <v>4311.6000000000004</v>
      </c>
      <c r="FL88" s="41">
        <v>13802.22</v>
      </c>
      <c r="FM88" s="37">
        <v>3955.97</v>
      </c>
      <c r="FN88" s="37">
        <v>2624.27</v>
      </c>
      <c r="FO88" s="37">
        <v>3441.09</v>
      </c>
      <c r="FP88" s="37">
        <v>3780.89</v>
      </c>
      <c r="FQ88" s="41">
        <v>13194.47</v>
      </c>
      <c r="FR88" s="37">
        <v>3789.66</v>
      </c>
      <c r="FS88" s="37">
        <v>2368.92</v>
      </c>
      <c r="FT88" s="37">
        <v>3009.93</v>
      </c>
      <c r="FU88" s="37">
        <v>4025.96</v>
      </c>
      <c r="FV88" s="41">
        <v>7696.32</v>
      </c>
      <c r="FW88" s="37">
        <v>3630.01</v>
      </c>
      <c r="FX88" s="37">
        <v>1223.8599999999999</v>
      </c>
      <c r="FY88" s="37">
        <v>1306.6600000000001</v>
      </c>
      <c r="FZ88" s="37">
        <v>1535.79</v>
      </c>
      <c r="GA88" s="41">
        <v>4632.29</v>
      </c>
      <c r="GB88" s="37">
        <v>1361.87</v>
      </c>
      <c r="GC88" s="37">
        <v>749.29</v>
      </c>
      <c r="GD88" s="37">
        <v>1070.31</v>
      </c>
      <c r="GE88" s="37">
        <v>1450.82</v>
      </c>
      <c r="GF88" s="41">
        <v>4004.19</v>
      </c>
      <c r="GG88" s="37">
        <v>1100.0999999999999</v>
      </c>
      <c r="GH88" s="37">
        <v>526.35</v>
      </c>
      <c r="GI88" s="37">
        <v>892.44</v>
      </c>
      <c r="GJ88" s="37">
        <v>1485.3</v>
      </c>
      <c r="GK88" s="41">
        <v>4497.54</v>
      </c>
      <c r="GL88" s="37">
        <v>1122.0999999999999</v>
      </c>
      <c r="GM88" s="37">
        <v>961.8</v>
      </c>
      <c r="GN88" s="37">
        <v>1021.69</v>
      </c>
      <c r="GO88" s="37">
        <v>1391.95</v>
      </c>
      <c r="GP88" s="41">
        <v>1187.3499999999999</v>
      </c>
      <c r="GQ88" s="37">
        <v>1187.3499999999999</v>
      </c>
      <c r="GR88" s="31"/>
      <c r="GS88" s="31"/>
      <c r="GT88" s="31"/>
      <c r="GU88" s="39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23"/>
      <c r="HI88" s="23"/>
      <c r="HJ88" s="23"/>
      <c r="HK88" s="23"/>
      <c r="HL88" s="23"/>
      <c r="HM88" s="23"/>
      <c r="HN88" s="23"/>
      <c r="HO88" s="23"/>
    </row>
    <row r="89" spans="1:223" ht="15" x14ac:dyDescent="0.2">
      <c r="A89" s="1" t="s">
        <v>40</v>
      </c>
      <c r="B89" s="99">
        <v>30407</v>
      </c>
      <c r="C89" s="57">
        <f>SUM(D89:G89)</f>
        <v>1134863.8</v>
      </c>
      <c r="D89" s="57">
        <v>172433.24</v>
      </c>
      <c r="E89" s="57">
        <v>143486</v>
      </c>
      <c r="F89" s="64">
        <v>392672.35</v>
      </c>
      <c r="G89" s="57">
        <v>426272.21</v>
      </c>
      <c r="H89" s="57">
        <f>SUM(I89:L89)</f>
        <v>1301827.42</v>
      </c>
      <c r="I89" s="80">
        <v>359312.45</v>
      </c>
      <c r="J89" s="64">
        <v>251101.83</v>
      </c>
      <c r="K89" s="87">
        <v>315225.78000000003</v>
      </c>
      <c r="L89" s="80">
        <v>376187.36</v>
      </c>
      <c r="M89" s="77">
        <f>SUM(N89:Q89)</f>
        <v>1045695.6900000002</v>
      </c>
      <c r="N89" s="72">
        <v>264437.28000000003</v>
      </c>
      <c r="O89" s="72">
        <v>184945.28</v>
      </c>
      <c r="P89" s="59">
        <v>298744.32000000001</v>
      </c>
      <c r="Q89" s="59">
        <v>297568.81</v>
      </c>
      <c r="R89" s="40">
        <f>SUM(S89:V89)</f>
        <v>1136712.08</v>
      </c>
      <c r="S89" s="31">
        <v>292717.52999999997</v>
      </c>
      <c r="T89" s="57">
        <v>241551.17</v>
      </c>
      <c r="U89" s="57">
        <v>261789.01</v>
      </c>
      <c r="V89" s="59">
        <v>340654.37</v>
      </c>
      <c r="W89" s="40">
        <f>SUM(X89:AA89)</f>
        <v>1078762.1600000001</v>
      </c>
      <c r="X89" s="59">
        <v>294196.07</v>
      </c>
      <c r="Y89" s="59">
        <v>209011.39</v>
      </c>
      <c r="Z89" s="57">
        <v>282734.90000000002</v>
      </c>
      <c r="AA89" s="57">
        <v>292819.8</v>
      </c>
      <c r="AB89" s="40">
        <f>SUM(AC89:AF89)</f>
        <v>1057385.6299999999</v>
      </c>
      <c r="AC89" s="31">
        <v>283808.07</v>
      </c>
      <c r="AD89" s="31">
        <v>214078.27</v>
      </c>
      <c r="AE89" s="31">
        <v>257157.03999999998</v>
      </c>
      <c r="AF89" s="31">
        <v>302342.25</v>
      </c>
      <c r="AG89" s="40">
        <f>SUM(AH89:AK89)</f>
        <v>967049.44</v>
      </c>
      <c r="AH89" s="31">
        <v>271158.93</v>
      </c>
      <c r="AI89" s="31">
        <v>178200.61</v>
      </c>
      <c r="AJ89" s="31">
        <v>248533.81</v>
      </c>
      <c r="AK89" s="31">
        <v>269156.08999999997</v>
      </c>
      <c r="AL89" s="40">
        <f>SUM(AM89:AP89)</f>
        <v>871705.73</v>
      </c>
      <c r="AM89" s="31">
        <v>256502.18999999997</v>
      </c>
      <c r="AN89" s="31">
        <v>168259.63</v>
      </c>
      <c r="AO89" s="31">
        <v>208172.36999999997</v>
      </c>
      <c r="AP89" s="31">
        <v>238771.54000000007</v>
      </c>
      <c r="AQ89" s="40">
        <f>SUM(AR89:AU89)</f>
        <v>810539.38000000012</v>
      </c>
      <c r="AR89" s="31">
        <v>219120.02</v>
      </c>
      <c r="AS89" s="31">
        <v>180692.47</v>
      </c>
      <c r="AT89" s="31">
        <v>205373.07</v>
      </c>
      <c r="AU89" s="31">
        <v>205353.82</v>
      </c>
      <c r="AV89" s="40">
        <f>SUM(AW89:AZ89)</f>
        <v>776501.3899999999</v>
      </c>
      <c r="AW89" s="31">
        <v>222476.66</v>
      </c>
      <c r="AX89" s="31">
        <v>158649.19</v>
      </c>
      <c r="AY89" s="31">
        <v>180950.84</v>
      </c>
      <c r="AZ89" s="31">
        <v>214424.7</v>
      </c>
      <c r="BA89" s="40">
        <f>SUM(BB89:BE89)</f>
        <v>698262.3899999999</v>
      </c>
      <c r="BB89" s="31">
        <v>191501.38</v>
      </c>
      <c r="BC89" s="31">
        <v>124383.35</v>
      </c>
      <c r="BD89" s="31">
        <v>191003.05</v>
      </c>
      <c r="BE89" s="31">
        <v>191374.61</v>
      </c>
      <c r="BF89" s="40">
        <f>SUM(BG89:BJ89)</f>
        <v>712672.1</v>
      </c>
      <c r="BG89" s="31">
        <v>159839.26</v>
      </c>
      <c r="BH89" s="31">
        <v>113901.55</v>
      </c>
      <c r="BI89" s="31">
        <v>190668.17</v>
      </c>
      <c r="BJ89" s="31">
        <v>248263.12</v>
      </c>
      <c r="BK89" s="40">
        <f>SUM(BL89:BO89)</f>
        <v>733861.52</v>
      </c>
      <c r="BL89" s="31">
        <v>199491.04</v>
      </c>
      <c r="BM89" s="31">
        <v>129753.75</v>
      </c>
      <c r="BN89" s="31">
        <v>194956.65</v>
      </c>
      <c r="BO89" s="31">
        <v>209660.08</v>
      </c>
      <c r="BP89" s="40">
        <f>SUM(BQ89:BT89)</f>
        <v>683409.72</v>
      </c>
      <c r="BQ89" s="31">
        <v>189558.74</v>
      </c>
      <c r="BR89" s="31">
        <v>119077.49</v>
      </c>
      <c r="BS89" s="31">
        <v>163890.01999999999</v>
      </c>
      <c r="BT89" s="31">
        <v>210883.47</v>
      </c>
      <c r="BU89" s="40">
        <f>SUM(BV89:BY89)</f>
        <v>665002.10000000009</v>
      </c>
      <c r="BV89" s="31">
        <v>197784.02</v>
      </c>
      <c r="BW89" s="31">
        <v>137653.74</v>
      </c>
      <c r="BX89" s="31">
        <v>150498.67000000001</v>
      </c>
      <c r="BY89" s="31">
        <v>179065.67</v>
      </c>
      <c r="BZ89" s="40">
        <v>611222.07999999996</v>
      </c>
      <c r="CA89" s="31">
        <v>168414.47</v>
      </c>
      <c r="CB89" s="31">
        <v>120246.35</v>
      </c>
      <c r="CC89" s="31">
        <v>152012.56</v>
      </c>
      <c r="CD89" s="31">
        <v>170548.7</v>
      </c>
      <c r="CE89" s="40">
        <v>579727.47</v>
      </c>
      <c r="CF89" s="31">
        <v>159103</v>
      </c>
      <c r="CG89" s="31">
        <v>118674.5</v>
      </c>
      <c r="CH89" s="31">
        <v>145564.01999999999</v>
      </c>
      <c r="CI89" s="31">
        <v>156385.95000000001</v>
      </c>
      <c r="CJ89" s="40">
        <v>557465.03</v>
      </c>
      <c r="CK89" s="35">
        <v>142346.60999999999</v>
      </c>
      <c r="CL89" s="35">
        <v>108903.76</v>
      </c>
      <c r="CM89" s="35">
        <v>144186.49</v>
      </c>
      <c r="CN89" s="35">
        <v>162028.17000000001</v>
      </c>
      <c r="CO89" s="41">
        <v>648309.81999999995</v>
      </c>
      <c r="CP89" s="37">
        <v>146528.64000000001</v>
      </c>
      <c r="CQ89" s="37">
        <v>134087.54</v>
      </c>
      <c r="CR89" s="37">
        <v>114372.08</v>
      </c>
      <c r="CS89" s="37">
        <v>253321.56</v>
      </c>
      <c r="CT89" s="41">
        <v>497205.56</v>
      </c>
      <c r="CU89" s="37">
        <v>48447.09</v>
      </c>
      <c r="CV89" s="37">
        <v>121360.7</v>
      </c>
      <c r="CW89" s="37">
        <v>135605.09</v>
      </c>
      <c r="CX89" s="37">
        <v>191792.68</v>
      </c>
      <c r="CY89" s="41">
        <v>553747.89</v>
      </c>
      <c r="CZ89" s="38">
        <v>97601.3</v>
      </c>
      <c r="DA89" s="37">
        <v>116972.41</v>
      </c>
      <c r="DB89" s="37">
        <v>130949.77</v>
      </c>
      <c r="DC89" s="37">
        <v>208224.41</v>
      </c>
      <c r="DD89" s="41">
        <v>569876.98</v>
      </c>
      <c r="DE89" s="37">
        <v>133818.99</v>
      </c>
      <c r="DF89" s="37">
        <v>188056.44</v>
      </c>
      <c r="DG89" s="37">
        <v>139329.06</v>
      </c>
      <c r="DH89" s="37">
        <v>108672.49</v>
      </c>
      <c r="DI89" s="41">
        <v>501369.35</v>
      </c>
      <c r="DJ89" s="37">
        <v>120585.04</v>
      </c>
      <c r="DK89" s="37">
        <v>112094.8</v>
      </c>
      <c r="DL89" s="37">
        <v>85873.71</v>
      </c>
      <c r="DM89" s="37">
        <v>182815.8</v>
      </c>
      <c r="DN89" s="41">
        <v>427520.77</v>
      </c>
      <c r="DO89" s="37">
        <v>85444.47</v>
      </c>
      <c r="DP89" s="37">
        <v>94157.78</v>
      </c>
      <c r="DQ89" s="37">
        <v>117596.83</v>
      </c>
      <c r="DR89" s="37">
        <v>130321.69</v>
      </c>
      <c r="DS89" s="41">
        <v>463783.86</v>
      </c>
      <c r="DT89" s="37">
        <v>123593.2</v>
      </c>
      <c r="DU89" s="37">
        <v>99380.99</v>
      </c>
      <c r="DV89" s="37">
        <v>115539.08</v>
      </c>
      <c r="DW89" s="37">
        <v>125270.59</v>
      </c>
      <c r="DX89" s="41">
        <v>459413.63</v>
      </c>
      <c r="DY89" s="37">
        <v>121254.61</v>
      </c>
      <c r="DZ89" s="37">
        <v>97911.21</v>
      </c>
      <c r="EA89" s="37">
        <v>113026.24000000001</v>
      </c>
      <c r="EB89" s="37">
        <v>127221.57</v>
      </c>
      <c r="EC89" s="41">
        <v>439719.87</v>
      </c>
      <c r="ED89" s="37">
        <v>118474.83</v>
      </c>
      <c r="EE89" s="37">
        <v>108913.95</v>
      </c>
      <c r="EF89" s="37">
        <v>83656.62</v>
      </c>
      <c r="EG89" s="37">
        <v>128674.47</v>
      </c>
      <c r="EH89" s="41">
        <v>336856.99</v>
      </c>
      <c r="EI89" s="37">
        <v>105983.58</v>
      </c>
      <c r="EJ89" s="37">
        <v>80263.39</v>
      </c>
      <c r="EK89" s="37">
        <v>69628.28</v>
      </c>
      <c r="EL89" s="37">
        <v>80981.740000000005</v>
      </c>
      <c r="EM89" s="41">
        <v>323426.90000000002</v>
      </c>
      <c r="EN89" s="37">
        <v>75325.350000000006</v>
      </c>
      <c r="EO89" s="37">
        <v>60478.48</v>
      </c>
      <c r="EP89" s="37">
        <v>73877.59</v>
      </c>
      <c r="EQ89" s="37">
        <v>113745.48</v>
      </c>
      <c r="ER89" s="41">
        <v>296590.65999999997</v>
      </c>
      <c r="ES89" s="37">
        <v>80051.39</v>
      </c>
      <c r="ET89" s="37">
        <v>62667.58</v>
      </c>
      <c r="EU89" s="37">
        <v>70421.960000000006</v>
      </c>
      <c r="EV89" s="37">
        <v>83449.73</v>
      </c>
      <c r="EW89" s="41">
        <v>283176.46999999997</v>
      </c>
      <c r="EX89" s="37">
        <v>120606.22</v>
      </c>
      <c r="EY89" s="37">
        <v>20389.54</v>
      </c>
      <c r="EZ89" s="37">
        <v>67622.789999999994</v>
      </c>
      <c r="FA89" s="37">
        <v>74557.919999999998</v>
      </c>
      <c r="FB89" s="41">
        <v>208237.35</v>
      </c>
      <c r="FC89" s="37">
        <v>60290.62</v>
      </c>
      <c r="FD89" s="37">
        <v>19116.34</v>
      </c>
      <c r="FE89" s="37">
        <v>60358.3</v>
      </c>
      <c r="FF89" s="37">
        <v>68472.09</v>
      </c>
      <c r="FG89" s="41">
        <v>214398.81</v>
      </c>
      <c r="FH89" s="37">
        <v>61708.47</v>
      </c>
      <c r="FI89" s="37">
        <v>53922.96</v>
      </c>
      <c r="FJ89" s="37">
        <v>69802.89</v>
      </c>
      <c r="FK89" s="37">
        <v>28964.49</v>
      </c>
      <c r="FL89" s="41">
        <v>252286.9</v>
      </c>
      <c r="FM89" s="37">
        <v>89830.42</v>
      </c>
      <c r="FN89" s="37">
        <v>47266.67</v>
      </c>
      <c r="FO89" s="37">
        <v>55085.88</v>
      </c>
      <c r="FP89" s="37">
        <v>60103.93</v>
      </c>
      <c r="FQ89" s="41">
        <v>215693.34</v>
      </c>
      <c r="FR89" s="37">
        <v>57258.239999999998</v>
      </c>
      <c r="FS89" s="37">
        <v>47483.28</v>
      </c>
      <c r="FT89" s="37">
        <v>51849.34</v>
      </c>
      <c r="FU89" s="37">
        <v>59102.48</v>
      </c>
      <c r="FV89" s="41">
        <v>161257.96</v>
      </c>
      <c r="FW89" s="37">
        <v>52106.67</v>
      </c>
      <c r="FX89" s="37">
        <v>39569.75</v>
      </c>
      <c r="FY89" s="37">
        <v>44888.83</v>
      </c>
      <c r="FZ89" s="37">
        <v>24692.71</v>
      </c>
      <c r="GA89" s="41">
        <v>97747.99</v>
      </c>
      <c r="GB89" s="37">
        <v>23684.61</v>
      </c>
      <c r="GC89" s="37">
        <v>21229.58</v>
      </c>
      <c r="GD89" s="37">
        <v>23690.36</v>
      </c>
      <c r="GE89" s="37">
        <v>29143.439999999999</v>
      </c>
      <c r="GF89" s="41">
        <v>25063.57</v>
      </c>
      <c r="GG89" s="37">
        <v>25063.57</v>
      </c>
      <c r="GH89" s="37">
        <v>0</v>
      </c>
      <c r="GI89" s="37">
        <v>0</v>
      </c>
      <c r="GJ89" s="37">
        <v>0</v>
      </c>
      <c r="GK89" s="41"/>
      <c r="GL89" s="37"/>
      <c r="GM89" s="37"/>
      <c r="GN89" s="37"/>
      <c r="GO89" s="37"/>
      <c r="GP89" s="41"/>
      <c r="GQ89" s="37"/>
      <c r="GR89" s="31"/>
      <c r="GS89" s="31"/>
      <c r="GT89" s="31"/>
      <c r="GU89" s="39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23"/>
      <c r="HI89" s="23"/>
      <c r="HJ89" s="23"/>
      <c r="HK89" s="23"/>
      <c r="HL89" s="23"/>
      <c r="HM89" s="23"/>
      <c r="HN89" s="23"/>
      <c r="HO89" s="23"/>
    </row>
    <row r="90" spans="1:223" ht="15" x14ac:dyDescent="0.2">
      <c r="A90" s="62" t="s">
        <v>41</v>
      </c>
      <c r="B90" s="99">
        <v>31868</v>
      </c>
      <c r="C90" s="57">
        <f>SUM(D90:G90)</f>
        <v>37202.479999999996</v>
      </c>
      <c r="D90" s="104">
        <v>10352.58</v>
      </c>
      <c r="E90" s="57">
        <v>3464.09</v>
      </c>
      <c r="F90" s="64">
        <v>4523.33</v>
      </c>
      <c r="G90" s="57">
        <v>18862.48</v>
      </c>
      <c r="H90" s="57">
        <f>SUM(I90:L90)</f>
        <v>42003.71</v>
      </c>
      <c r="I90" s="80">
        <v>4236.47</v>
      </c>
      <c r="J90" s="64">
        <v>11341.26</v>
      </c>
      <c r="K90" s="87">
        <v>9724.4</v>
      </c>
      <c r="L90" s="80">
        <v>16701.580000000002</v>
      </c>
      <c r="M90" s="77">
        <f>SUM(N90:Q90)</f>
        <v>90312.18</v>
      </c>
      <c r="N90" s="72">
        <v>10073.49</v>
      </c>
      <c r="O90" s="72">
        <v>12540.01</v>
      </c>
      <c r="P90" s="59">
        <v>24426.57</v>
      </c>
      <c r="Q90" s="59">
        <v>43272.11</v>
      </c>
      <c r="R90" s="40">
        <f>SUM(S90:V90)</f>
        <v>121882.81</v>
      </c>
      <c r="S90" s="31">
        <v>30767.939999999995</v>
      </c>
      <c r="T90" s="57">
        <v>14782.25</v>
      </c>
      <c r="U90" s="57">
        <v>30788.1</v>
      </c>
      <c r="V90" s="59">
        <v>45544.52</v>
      </c>
      <c r="W90" s="40">
        <f>SUM(X90:AA90)</f>
        <v>130963.11</v>
      </c>
      <c r="X90" s="59">
        <v>27488.58</v>
      </c>
      <c r="Y90" s="59">
        <v>12594.61</v>
      </c>
      <c r="Z90" s="57">
        <v>27505.24</v>
      </c>
      <c r="AA90" s="57">
        <v>63374.679999999993</v>
      </c>
      <c r="AB90" s="40">
        <f>SUM(AC90:AF90)</f>
        <v>123729.26999999999</v>
      </c>
      <c r="AC90" s="31">
        <v>27927.55</v>
      </c>
      <c r="AD90" s="31">
        <v>10132.500000000002</v>
      </c>
      <c r="AE90" s="31">
        <v>25967.060000000005</v>
      </c>
      <c r="AF90" s="31">
        <v>59702.159999999989</v>
      </c>
      <c r="AG90" s="40">
        <f>SUM(AH90:AK90)</f>
        <v>186694.34</v>
      </c>
      <c r="AH90" s="31">
        <v>40909.4</v>
      </c>
      <c r="AI90" s="31">
        <v>17391.919999999998</v>
      </c>
      <c r="AJ90" s="31">
        <v>47848.359999999993</v>
      </c>
      <c r="AK90" s="31">
        <v>80544.66</v>
      </c>
      <c r="AL90" s="40">
        <f>SUM(AM90:AP90)</f>
        <v>170786.34999999998</v>
      </c>
      <c r="AM90" s="31">
        <v>66924.41</v>
      </c>
      <c r="AN90" s="31">
        <v>37962.89</v>
      </c>
      <c r="AO90" s="31">
        <v>24429.72</v>
      </c>
      <c r="AP90" s="31">
        <v>41469.329999999987</v>
      </c>
      <c r="AQ90" s="40">
        <f>SUM(AR90:AU90)</f>
        <v>139891.57</v>
      </c>
      <c r="AR90" s="31">
        <v>28199.08</v>
      </c>
      <c r="AS90" s="31">
        <v>8278.9</v>
      </c>
      <c r="AT90" s="31">
        <v>25085.55</v>
      </c>
      <c r="AU90" s="31">
        <v>78328.039999999994</v>
      </c>
      <c r="AV90" s="40">
        <f>SUM(AW90:AZ90)</f>
        <v>237630.12</v>
      </c>
      <c r="AW90" s="31">
        <v>59124.52</v>
      </c>
      <c r="AX90" s="31">
        <v>42112.28</v>
      </c>
      <c r="AY90" s="31">
        <v>50836.73</v>
      </c>
      <c r="AZ90" s="31">
        <v>85556.59</v>
      </c>
      <c r="BA90" s="40">
        <f>SUM(BB90:BE90)</f>
        <v>248892.14</v>
      </c>
      <c r="BB90" s="31">
        <v>63192.15</v>
      </c>
      <c r="BC90" s="31">
        <v>38368.47</v>
      </c>
      <c r="BD90" s="31">
        <v>57974.7</v>
      </c>
      <c r="BE90" s="31">
        <v>89356.82</v>
      </c>
      <c r="BF90" s="40">
        <f>SUM(BG90:BJ90)</f>
        <v>326697.56</v>
      </c>
      <c r="BG90" s="31">
        <v>69582.73</v>
      </c>
      <c r="BH90" s="31">
        <v>48546.75</v>
      </c>
      <c r="BI90" s="31">
        <v>75217.17</v>
      </c>
      <c r="BJ90" s="31">
        <v>133350.91</v>
      </c>
      <c r="BK90" s="40">
        <f>SUM(BL90:BO90)</f>
        <v>326378.01</v>
      </c>
      <c r="BL90" s="31">
        <v>91171.22</v>
      </c>
      <c r="BM90" s="31">
        <v>55190.87</v>
      </c>
      <c r="BN90" s="31">
        <v>76982.850000000006</v>
      </c>
      <c r="BO90" s="31">
        <v>103033.07</v>
      </c>
      <c r="BP90" s="40">
        <f>SUM(BQ90:BT90)</f>
        <v>262212.28000000003</v>
      </c>
      <c r="BQ90" s="31">
        <v>79947.350000000006</v>
      </c>
      <c r="BR90" s="31">
        <v>46919.88</v>
      </c>
      <c r="BS90" s="31">
        <v>52717.2</v>
      </c>
      <c r="BT90" s="31">
        <v>82627.850000000006</v>
      </c>
      <c r="BU90" s="40">
        <f>SUM(BV90:BY90)</f>
        <v>241341.75</v>
      </c>
      <c r="BV90" s="31">
        <v>61166.6</v>
      </c>
      <c r="BW90" s="31">
        <v>43338.55</v>
      </c>
      <c r="BX90" s="31">
        <v>56602.8</v>
      </c>
      <c r="BY90" s="31">
        <v>80233.8</v>
      </c>
      <c r="BZ90" s="40">
        <v>261231.05</v>
      </c>
      <c r="CA90" s="31">
        <v>65151.8</v>
      </c>
      <c r="CB90" s="31">
        <v>47064</v>
      </c>
      <c r="CC90" s="31">
        <v>63003.85</v>
      </c>
      <c r="CD90" s="31">
        <v>86011.4</v>
      </c>
      <c r="CE90" s="40">
        <v>194727.7</v>
      </c>
      <c r="CF90" s="31">
        <v>58264.95</v>
      </c>
      <c r="CG90" s="31">
        <v>9017.5499999999993</v>
      </c>
      <c r="CH90" s="31">
        <v>52020</v>
      </c>
      <c r="CI90" s="31">
        <v>75425.2</v>
      </c>
      <c r="CJ90" s="40">
        <v>240171.73</v>
      </c>
      <c r="CK90" s="35">
        <v>56897.1</v>
      </c>
      <c r="CL90" s="35">
        <v>30517.95</v>
      </c>
      <c r="CM90" s="35">
        <v>53842.5</v>
      </c>
      <c r="CN90" s="35">
        <v>98914.18</v>
      </c>
      <c r="CO90" s="41">
        <v>204282.97</v>
      </c>
      <c r="CP90" s="37">
        <v>42368.02</v>
      </c>
      <c r="CQ90" s="37">
        <v>32880.980000000003</v>
      </c>
      <c r="CR90" s="37">
        <v>51787.93</v>
      </c>
      <c r="CS90" s="37">
        <v>77246.039999999994</v>
      </c>
      <c r="CT90" s="41">
        <v>244625.91</v>
      </c>
      <c r="CU90" s="37">
        <v>114103.99</v>
      </c>
      <c r="CV90" s="37">
        <v>34323.589999999997</v>
      </c>
      <c r="CW90" s="37">
        <v>52763.88</v>
      </c>
      <c r="CX90" s="37">
        <v>43434.45</v>
      </c>
      <c r="CY90" s="41">
        <v>251095.06</v>
      </c>
      <c r="CZ90" s="38">
        <v>69275.850000000006</v>
      </c>
      <c r="DA90" s="37">
        <v>32333.97</v>
      </c>
      <c r="DB90" s="37">
        <v>56626.02</v>
      </c>
      <c r="DC90" s="37">
        <v>92859.22</v>
      </c>
      <c r="DD90" s="41">
        <v>239627.57</v>
      </c>
      <c r="DE90" s="37">
        <v>70381.210000000006</v>
      </c>
      <c r="DF90" s="37">
        <v>31158.1</v>
      </c>
      <c r="DG90" s="37">
        <v>56516.1</v>
      </c>
      <c r="DH90" s="37">
        <v>81572.160000000003</v>
      </c>
      <c r="DI90" s="41">
        <v>247234.65</v>
      </c>
      <c r="DJ90" s="37">
        <v>61398.71</v>
      </c>
      <c r="DK90" s="37">
        <v>29900.080000000002</v>
      </c>
      <c r="DL90" s="37">
        <v>61321.36</v>
      </c>
      <c r="DM90" s="37">
        <v>94614.5</v>
      </c>
      <c r="DN90" s="41">
        <v>263606.95</v>
      </c>
      <c r="DO90" s="37">
        <v>71046.81</v>
      </c>
      <c r="DP90" s="37">
        <v>34135.93</v>
      </c>
      <c r="DQ90" s="37">
        <v>61265.15</v>
      </c>
      <c r="DR90" s="37">
        <v>97159.06</v>
      </c>
      <c r="DS90" s="41">
        <v>236042.36</v>
      </c>
      <c r="DT90" s="37">
        <v>68824.899999999994</v>
      </c>
      <c r="DU90" s="37">
        <v>32407.66</v>
      </c>
      <c r="DV90" s="37">
        <v>51913.2</v>
      </c>
      <c r="DW90" s="37">
        <v>82896.600000000006</v>
      </c>
      <c r="DX90" s="41">
        <v>240569.47</v>
      </c>
      <c r="DY90" s="37">
        <v>64902.89</v>
      </c>
      <c r="DZ90" s="37">
        <v>34186.9</v>
      </c>
      <c r="EA90" s="37">
        <v>52301.66</v>
      </c>
      <c r="EB90" s="37">
        <v>89178.02</v>
      </c>
      <c r="EC90" s="41">
        <v>234427.44</v>
      </c>
      <c r="ED90" s="37">
        <v>68006</v>
      </c>
      <c r="EE90" s="37">
        <v>30007.55</v>
      </c>
      <c r="EF90" s="37">
        <v>52839.42</v>
      </c>
      <c r="EG90" s="37">
        <v>83574.47</v>
      </c>
      <c r="EH90" s="41">
        <v>229178.23999999999</v>
      </c>
      <c r="EI90" s="37">
        <v>63758.87</v>
      </c>
      <c r="EJ90" s="37">
        <v>28933.77</v>
      </c>
      <c r="EK90" s="37">
        <v>51296.59</v>
      </c>
      <c r="EL90" s="37">
        <v>85189.01</v>
      </c>
      <c r="EM90" s="41">
        <v>217994.12</v>
      </c>
      <c r="EN90" s="37">
        <v>60331.5</v>
      </c>
      <c r="EO90" s="37">
        <v>30070.77</v>
      </c>
      <c r="EP90" s="37">
        <v>47788.61</v>
      </c>
      <c r="EQ90" s="37">
        <v>79803.240000000005</v>
      </c>
      <c r="ER90" s="41">
        <v>213485.93</v>
      </c>
      <c r="ES90" s="37">
        <v>61845.440000000002</v>
      </c>
      <c r="ET90" s="37">
        <v>31433.03</v>
      </c>
      <c r="EU90" s="37">
        <v>43789.51</v>
      </c>
      <c r="EV90" s="37">
        <v>76417.95</v>
      </c>
      <c r="EW90" s="41">
        <v>193337.31</v>
      </c>
      <c r="EX90" s="37">
        <v>56780.3</v>
      </c>
      <c r="EY90" s="37">
        <v>25631.49</v>
      </c>
      <c r="EZ90" s="37">
        <v>40281.120000000003</v>
      </c>
      <c r="FA90" s="37">
        <v>70644.399999999994</v>
      </c>
      <c r="FB90" s="41">
        <v>196275.56</v>
      </c>
      <c r="FC90" s="37">
        <v>55380.71</v>
      </c>
      <c r="FD90" s="37">
        <v>25225.46</v>
      </c>
      <c r="FE90" s="37">
        <v>43436.94</v>
      </c>
      <c r="FF90" s="37">
        <v>72232.45</v>
      </c>
      <c r="FG90" s="41">
        <v>190630.56</v>
      </c>
      <c r="FH90" s="37">
        <v>49536.85</v>
      </c>
      <c r="FI90" s="37">
        <v>24433.759999999998</v>
      </c>
      <c r="FJ90" s="37">
        <v>43103.96</v>
      </c>
      <c r="FK90" s="37">
        <v>73555.990000000005</v>
      </c>
      <c r="FL90" s="41">
        <v>48668.87</v>
      </c>
      <c r="FM90" s="37">
        <v>48668.87</v>
      </c>
      <c r="FN90" s="37">
        <v>0</v>
      </c>
      <c r="FO90" s="37">
        <v>0</v>
      </c>
      <c r="FP90" s="37">
        <v>0</v>
      </c>
      <c r="FQ90" s="41"/>
      <c r="FR90" s="37"/>
      <c r="FS90" s="37"/>
      <c r="FT90" s="37"/>
      <c r="FU90" s="37"/>
      <c r="FV90" s="41"/>
      <c r="FW90" s="37"/>
      <c r="FX90" s="37"/>
      <c r="FY90" s="37"/>
      <c r="FZ90" s="37"/>
      <c r="GA90" s="41"/>
      <c r="GB90" s="37"/>
      <c r="GC90" s="37"/>
      <c r="GD90" s="37"/>
      <c r="GE90" s="37"/>
      <c r="GF90" s="41"/>
      <c r="GG90" s="37"/>
      <c r="GH90" s="37"/>
      <c r="GI90" s="37"/>
      <c r="GJ90" s="37"/>
      <c r="GK90" s="41"/>
      <c r="GL90" s="37"/>
      <c r="GM90" s="37"/>
      <c r="GN90" s="37"/>
      <c r="GO90" s="37"/>
      <c r="GP90" s="41"/>
      <c r="GQ90" s="37"/>
      <c r="GR90" s="31"/>
      <c r="GS90" s="31"/>
      <c r="GT90" s="31"/>
      <c r="GU90" s="39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23"/>
      <c r="HI90" s="23"/>
      <c r="HJ90" s="23"/>
      <c r="HK90" s="23"/>
      <c r="HL90" s="23"/>
      <c r="HM90" s="23"/>
      <c r="HN90" s="23"/>
      <c r="HO90" s="23"/>
    </row>
    <row r="91" spans="1:223" ht="15" x14ac:dyDescent="0.2">
      <c r="A91" s="1" t="s">
        <v>119</v>
      </c>
      <c r="B91" s="99">
        <v>37987</v>
      </c>
      <c r="C91" s="57">
        <f>SUM(D91:G91)</f>
        <v>107584.47</v>
      </c>
      <c r="D91" s="57">
        <v>39750.129999999997</v>
      </c>
      <c r="E91" s="57">
        <v>1272.8800000000001</v>
      </c>
      <c r="F91" s="64">
        <v>28183.19</v>
      </c>
      <c r="G91" s="57">
        <v>38378.269999999997</v>
      </c>
      <c r="H91" s="57">
        <f>SUM(I91:L91)</f>
        <v>136673.88</v>
      </c>
      <c r="I91" s="80">
        <v>47536.3</v>
      </c>
      <c r="J91" s="64">
        <v>24626</v>
      </c>
      <c r="K91" s="87">
        <v>28365.54</v>
      </c>
      <c r="L91" s="80">
        <v>36146.04</v>
      </c>
      <c r="M91" s="77">
        <f>SUM(N91:Q91)</f>
        <v>130843.58</v>
      </c>
      <c r="N91" s="72">
        <v>32744.39</v>
      </c>
      <c r="O91" s="72">
        <v>24098.62</v>
      </c>
      <c r="P91" s="59">
        <v>8433.81</v>
      </c>
      <c r="Q91" s="59">
        <v>65566.760000000009</v>
      </c>
      <c r="R91" s="40">
        <f>SUM(S91:V91)</f>
        <v>89162.290000000008</v>
      </c>
      <c r="S91" s="31">
        <v>12743.78</v>
      </c>
      <c r="T91" s="57">
        <v>24058.79</v>
      </c>
      <c r="U91" s="57">
        <v>22308.65</v>
      </c>
      <c r="V91" s="59">
        <v>30051.07</v>
      </c>
      <c r="W91" s="40">
        <f>SUM(X91:AA91)</f>
        <v>107711.09999999999</v>
      </c>
      <c r="X91" s="59">
        <v>27472.55</v>
      </c>
      <c r="Y91" s="59">
        <v>19901.63</v>
      </c>
      <c r="Z91" s="57">
        <v>26617.78</v>
      </c>
      <c r="AA91" s="57">
        <v>33719.14</v>
      </c>
      <c r="AB91" s="40">
        <f>SUM(AC91:AF91)</f>
        <v>110250.34999999999</v>
      </c>
      <c r="AC91" s="31">
        <v>32423.65</v>
      </c>
      <c r="AD91" s="31">
        <v>23231.600000000002</v>
      </c>
      <c r="AE91" s="31">
        <v>23343.46</v>
      </c>
      <c r="AF91" s="31">
        <v>31251.64</v>
      </c>
      <c r="AG91" s="40">
        <f>SUM(AH91:AK91)</f>
        <v>106770.02</v>
      </c>
      <c r="AH91" s="31">
        <v>27881.980000000003</v>
      </c>
      <c r="AI91" s="31">
        <v>20898.080000000002</v>
      </c>
      <c r="AJ91" s="31">
        <v>25355.68</v>
      </c>
      <c r="AK91" s="31">
        <v>32634.280000000002</v>
      </c>
      <c r="AL91" s="40">
        <f>SUM(AM91:AP91)</f>
        <v>99427.16</v>
      </c>
      <c r="AM91" s="31">
        <v>27799.38</v>
      </c>
      <c r="AN91" s="31">
        <v>18575.13</v>
      </c>
      <c r="AO91" s="31">
        <v>22496.18</v>
      </c>
      <c r="AP91" s="31">
        <v>30556.47</v>
      </c>
      <c r="AQ91" s="40">
        <f>SUM(AR91:AU91)</f>
        <v>105490.84</v>
      </c>
      <c r="AR91" s="31">
        <v>30871.4</v>
      </c>
      <c r="AS91" s="31">
        <v>21265.86</v>
      </c>
      <c r="AT91" s="31">
        <v>21588.49</v>
      </c>
      <c r="AU91" s="31">
        <v>31765.09</v>
      </c>
      <c r="AV91" s="40">
        <f>SUM(AW91:AZ91)</f>
        <v>87952.760000000009</v>
      </c>
      <c r="AW91" s="31">
        <v>25697</v>
      </c>
      <c r="AX91" s="31">
        <v>18316.55</v>
      </c>
      <c r="AY91" s="31">
        <v>18473.14</v>
      </c>
      <c r="AZ91" s="31">
        <v>25466.07</v>
      </c>
      <c r="BA91" s="40">
        <f>SUM(BB91:BE91)</f>
        <v>94438.75</v>
      </c>
      <c r="BB91" s="31">
        <v>21881.72</v>
      </c>
      <c r="BC91" s="31">
        <v>17529.75</v>
      </c>
      <c r="BD91" s="31">
        <v>22530.48</v>
      </c>
      <c r="BE91" s="31">
        <v>32496.799999999999</v>
      </c>
      <c r="BF91" s="40">
        <f>SUM(BG91:BJ91)</f>
        <v>114085.51000000001</v>
      </c>
      <c r="BG91" s="31">
        <v>30340.59</v>
      </c>
      <c r="BH91" s="31">
        <v>23339.19</v>
      </c>
      <c r="BI91" s="31">
        <v>21520.38</v>
      </c>
      <c r="BJ91" s="31">
        <v>38885.35</v>
      </c>
      <c r="BK91" s="40">
        <f>SUM(BL91:BO91)</f>
        <v>81258.030000000013</v>
      </c>
      <c r="BL91" s="31">
        <v>16490.810000000001</v>
      </c>
      <c r="BM91" s="31">
        <v>16474.150000000001</v>
      </c>
      <c r="BN91" s="31">
        <v>21744.38</v>
      </c>
      <c r="BO91" s="31">
        <v>26548.69</v>
      </c>
      <c r="BP91" s="40">
        <f>SUM(BQ91:BT91)</f>
        <v>92440.39</v>
      </c>
      <c r="BQ91" s="31">
        <v>22408.54</v>
      </c>
      <c r="BR91" s="31">
        <v>16295.86</v>
      </c>
      <c r="BS91" s="31">
        <v>20504.189999999999</v>
      </c>
      <c r="BT91" s="31">
        <v>33231.800000000003</v>
      </c>
      <c r="BU91" s="40">
        <f>SUM(BV91:BY91)</f>
        <v>79449.86</v>
      </c>
      <c r="BV91" s="31">
        <v>17846.43</v>
      </c>
      <c r="BW91" s="31">
        <v>20205.919999999998</v>
      </c>
      <c r="BX91" s="31">
        <v>25812.43</v>
      </c>
      <c r="BY91" s="31">
        <v>15585.08</v>
      </c>
      <c r="BZ91" s="40">
        <v>79611.56</v>
      </c>
      <c r="CA91" s="31">
        <v>21472.15</v>
      </c>
      <c r="CB91" s="31">
        <v>14275.59</v>
      </c>
      <c r="CC91" s="31">
        <v>19564.72</v>
      </c>
      <c r="CD91" s="31">
        <v>24299.1</v>
      </c>
      <c r="CE91" s="40">
        <v>30905.77</v>
      </c>
      <c r="CF91" s="31">
        <v>20888</v>
      </c>
      <c r="CG91" s="31">
        <v>10017.77</v>
      </c>
      <c r="CH91" s="31">
        <v>0</v>
      </c>
      <c r="CI91" s="31">
        <v>0</v>
      </c>
      <c r="CJ91" s="40"/>
      <c r="CK91" s="35"/>
      <c r="CL91" s="35"/>
      <c r="CM91" s="35"/>
      <c r="CN91" s="35"/>
      <c r="CO91" s="41"/>
      <c r="CP91" s="37"/>
      <c r="CQ91" s="37"/>
      <c r="CR91" s="37"/>
      <c r="CS91" s="37"/>
      <c r="CT91" s="41"/>
      <c r="CU91" s="37"/>
      <c r="CV91" s="37"/>
      <c r="CW91" s="37"/>
      <c r="CX91" s="37"/>
      <c r="CY91" s="41"/>
      <c r="CZ91" s="38"/>
      <c r="DA91" s="37"/>
      <c r="DB91" s="37"/>
      <c r="DC91" s="37"/>
      <c r="DD91" s="41"/>
      <c r="DE91" s="37"/>
      <c r="DF91" s="37"/>
      <c r="DG91" s="37"/>
      <c r="DH91" s="37"/>
      <c r="DI91" s="41"/>
      <c r="DJ91" s="37"/>
      <c r="DK91" s="37"/>
      <c r="DL91" s="37"/>
      <c r="DM91" s="37"/>
      <c r="DN91" s="41"/>
      <c r="DO91" s="37"/>
      <c r="DP91" s="37"/>
      <c r="DQ91" s="37"/>
      <c r="DR91" s="37"/>
      <c r="DS91" s="41"/>
      <c r="DT91" s="37"/>
      <c r="DU91" s="37"/>
      <c r="DV91" s="37"/>
      <c r="DW91" s="37"/>
      <c r="DX91" s="41"/>
      <c r="DY91" s="37"/>
      <c r="DZ91" s="37"/>
      <c r="EA91" s="37"/>
      <c r="EB91" s="37"/>
      <c r="EC91" s="41"/>
      <c r="ED91" s="37"/>
      <c r="EE91" s="37"/>
      <c r="EF91" s="37"/>
      <c r="EG91" s="37"/>
      <c r="EH91" s="41"/>
      <c r="EI91" s="37"/>
      <c r="EJ91" s="37"/>
      <c r="EK91" s="37"/>
      <c r="EL91" s="37"/>
      <c r="EM91" s="41"/>
      <c r="EN91" s="37"/>
      <c r="EO91" s="37"/>
      <c r="EP91" s="37"/>
      <c r="EQ91" s="37"/>
      <c r="ER91" s="41"/>
      <c r="ES91" s="37"/>
      <c r="ET91" s="37"/>
      <c r="EU91" s="37"/>
      <c r="EV91" s="37"/>
      <c r="EW91" s="41"/>
      <c r="EX91" s="37"/>
      <c r="EY91" s="37"/>
      <c r="EZ91" s="37"/>
      <c r="FA91" s="37"/>
      <c r="FB91" s="41"/>
      <c r="FC91" s="37"/>
      <c r="FD91" s="37"/>
      <c r="FE91" s="37"/>
      <c r="FF91" s="37"/>
      <c r="FG91" s="41"/>
      <c r="FH91" s="37"/>
      <c r="FI91" s="37"/>
      <c r="FJ91" s="37"/>
      <c r="FK91" s="37"/>
      <c r="FL91" s="41"/>
      <c r="FM91" s="37"/>
      <c r="FN91" s="37"/>
      <c r="FO91" s="37"/>
      <c r="FP91" s="37"/>
      <c r="FQ91" s="41"/>
      <c r="FR91" s="37"/>
      <c r="FS91" s="37"/>
      <c r="FT91" s="37"/>
      <c r="FU91" s="37"/>
      <c r="FV91" s="41"/>
      <c r="FW91" s="37"/>
      <c r="FX91" s="37"/>
      <c r="FY91" s="37"/>
      <c r="FZ91" s="37"/>
      <c r="GA91" s="41"/>
      <c r="GB91" s="37"/>
      <c r="GC91" s="37"/>
      <c r="GD91" s="37"/>
      <c r="GE91" s="37"/>
      <c r="GF91" s="41"/>
      <c r="GG91" s="37"/>
      <c r="GH91" s="37"/>
      <c r="GI91" s="37"/>
      <c r="GJ91" s="37"/>
      <c r="GK91" s="41"/>
      <c r="GL91" s="37"/>
      <c r="GM91" s="37"/>
      <c r="GN91" s="37"/>
      <c r="GO91" s="37"/>
      <c r="GP91" s="41"/>
      <c r="GQ91" s="37"/>
      <c r="GR91" s="31"/>
      <c r="GS91" s="31"/>
      <c r="GT91" s="31"/>
      <c r="GU91" s="39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23"/>
      <c r="HI91" s="23"/>
      <c r="HJ91" s="23"/>
      <c r="HK91" s="23"/>
      <c r="HL91" s="23"/>
      <c r="HM91" s="23"/>
      <c r="HN91" s="23"/>
      <c r="HO91" s="23"/>
    </row>
    <row r="92" spans="1:223" ht="15" x14ac:dyDescent="0.2">
      <c r="A92" s="1" t="s">
        <v>95</v>
      </c>
      <c r="B92" s="99">
        <v>37165</v>
      </c>
      <c r="C92" s="57">
        <f>SUM(D92:G92)</f>
        <v>108754.10400000001</v>
      </c>
      <c r="D92" s="57">
        <v>20678.560000000001</v>
      </c>
      <c r="E92" s="57">
        <v>25495.05</v>
      </c>
      <c r="F92" s="64">
        <v>28006.444</v>
      </c>
      <c r="G92" s="57">
        <v>34574.050000000003</v>
      </c>
      <c r="H92" s="57">
        <f>SUM(I92:L92)</f>
        <v>112895.93</v>
      </c>
      <c r="I92" s="80">
        <v>24324.02</v>
      </c>
      <c r="J92" s="64">
        <v>21775.040000000001</v>
      </c>
      <c r="K92" s="87">
        <v>24213.42</v>
      </c>
      <c r="L92" s="80">
        <v>42583.45</v>
      </c>
      <c r="M92" s="77">
        <f>SUM(N92:Q92)</f>
        <v>128130.8</v>
      </c>
      <c r="N92" s="72">
        <v>36743.14</v>
      </c>
      <c r="O92" s="72">
        <v>19966.38</v>
      </c>
      <c r="P92" s="59">
        <v>31273.48</v>
      </c>
      <c r="Q92" s="59">
        <v>40147.800000000003</v>
      </c>
      <c r="R92" s="40">
        <f>SUM(S92:V92)</f>
        <v>124468.04999999999</v>
      </c>
      <c r="S92" s="31">
        <v>31018.190000000002</v>
      </c>
      <c r="T92" s="57">
        <v>21012.25</v>
      </c>
      <c r="U92" s="57">
        <v>29381.87</v>
      </c>
      <c r="V92" s="59">
        <v>43055.74</v>
      </c>
      <c r="W92" s="40">
        <f>SUM(X92:AA92)</f>
        <v>102505.76</v>
      </c>
      <c r="X92" s="59">
        <v>24266.48</v>
      </c>
      <c r="Y92" s="59">
        <v>29005.200000000001</v>
      </c>
      <c r="Z92" s="57">
        <v>21643.3</v>
      </c>
      <c r="AA92" s="57">
        <v>27590.78</v>
      </c>
      <c r="AB92" s="40">
        <f>SUM(AC92:AF92)</f>
        <v>49464.38</v>
      </c>
      <c r="AC92" s="31">
        <v>17527.93</v>
      </c>
      <c r="AD92" s="31">
        <v>8685.39</v>
      </c>
      <c r="AE92" s="31">
        <v>9191.6999999999989</v>
      </c>
      <c r="AF92" s="31">
        <v>14059.359999999999</v>
      </c>
      <c r="AG92" s="40">
        <f>SUM(AH92:AK92)</f>
        <v>44726.01</v>
      </c>
      <c r="AH92" s="31">
        <v>11366.880000000001</v>
      </c>
      <c r="AI92" s="31">
        <v>7285.3200000000006</v>
      </c>
      <c r="AJ92" s="31">
        <v>9956.3100000000013</v>
      </c>
      <c r="AK92" s="31">
        <v>16117.5</v>
      </c>
      <c r="AL92" s="40">
        <f>SUM(AM92:AP92)</f>
        <v>42205.66</v>
      </c>
      <c r="AM92" s="31">
        <v>12607.7</v>
      </c>
      <c r="AN92" s="31">
        <v>5293.89</v>
      </c>
      <c r="AO92" s="31">
        <v>12065.060000000001</v>
      </c>
      <c r="AP92" s="31">
        <v>12239.01</v>
      </c>
      <c r="AQ92" s="40">
        <f>SUM(AR92:AU92)</f>
        <v>44457.700000000004</v>
      </c>
      <c r="AR92" s="31">
        <v>12155.990000000002</v>
      </c>
      <c r="AS92" s="31">
        <v>6772.85</v>
      </c>
      <c r="AT92" s="31">
        <v>12444.32</v>
      </c>
      <c r="AU92" s="31">
        <v>13084.54</v>
      </c>
      <c r="AV92" s="40">
        <f>SUM(AW92:AZ92)</f>
        <v>25697.35</v>
      </c>
      <c r="AW92" s="31">
        <v>3101.07</v>
      </c>
      <c r="AX92" s="31">
        <v>3492.02</v>
      </c>
      <c r="AY92" s="31">
        <v>7904.54</v>
      </c>
      <c r="AZ92" s="31">
        <v>11199.72</v>
      </c>
      <c r="BA92" s="40">
        <f>SUM(BB92:BE92)</f>
        <v>32047.75</v>
      </c>
      <c r="BB92" s="31">
        <v>8872.01</v>
      </c>
      <c r="BC92" s="31">
        <v>6470.59</v>
      </c>
      <c r="BD92" s="31">
        <v>6903.96</v>
      </c>
      <c r="BE92" s="31">
        <v>9801.19</v>
      </c>
      <c r="BF92" s="40">
        <f>SUM(BG92:BJ92)</f>
        <v>41342.28</v>
      </c>
      <c r="BG92" s="31">
        <v>10223.85</v>
      </c>
      <c r="BH92" s="31">
        <v>12334.7</v>
      </c>
      <c r="BI92" s="31">
        <v>6585.32</v>
      </c>
      <c r="BJ92" s="31">
        <v>12198.41</v>
      </c>
      <c r="BK92" s="40">
        <f>SUM(BL92:BO92)</f>
        <v>41872.39</v>
      </c>
      <c r="BL92" s="31">
        <v>20969.13</v>
      </c>
      <c r="BM92" s="31">
        <v>11155.83</v>
      </c>
      <c r="BN92" s="31">
        <v>2357.46</v>
      </c>
      <c r="BO92" s="31">
        <v>7389.97</v>
      </c>
      <c r="BP92" s="40">
        <f>SUM(BQ92:BT92)</f>
        <v>24294.480000000003</v>
      </c>
      <c r="BQ92" s="31">
        <v>6983.06</v>
      </c>
      <c r="BR92" s="31">
        <v>4166.6099999999997</v>
      </c>
      <c r="BS92" s="31">
        <v>5142.55</v>
      </c>
      <c r="BT92" s="31">
        <v>8002.26</v>
      </c>
      <c r="BU92" s="40">
        <f>SUM(BV92:BY92)</f>
        <v>25835.040000000001</v>
      </c>
      <c r="BV92" s="31">
        <v>4128.53</v>
      </c>
      <c r="BW92" s="31">
        <v>5114.62</v>
      </c>
      <c r="BX92" s="31">
        <v>6547.59</v>
      </c>
      <c r="BY92" s="31">
        <v>10044.299999999999</v>
      </c>
      <c r="BZ92" s="40">
        <v>31148.46</v>
      </c>
      <c r="CA92" s="31">
        <v>8168.65</v>
      </c>
      <c r="CB92" s="31">
        <v>5637.8</v>
      </c>
      <c r="CC92" s="31">
        <v>7930.09</v>
      </c>
      <c r="CD92" s="31">
        <v>9411.92</v>
      </c>
      <c r="CE92" s="40">
        <v>29783.18</v>
      </c>
      <c r="CF92" s="31">
        <v>7456.47</v>
      </c>
      <c r="CG92" s="31">
        <v>5177.2</v>
      </c>
      <c r="CH92" s="31">
        <v>8788.15</v>
      </c>
      <c r="CI92" s="31">
        <v>8361.36</v>
      </c>
      <c r="CJ92" s="40">
        <v>23525.78</v>
      </c>
      <c r="CK92" s="35">
        <v>5756.87</v>
      </c>
      <c r="CL92" s="35">
        <v>3967.67</v>
      </c>
      <c r="CM92" s="35">
        <v>5748.61</v>
      </c>
      <c r="CN92" s="35">
        <v>8052.63</v>
      </c>
      <c r="CO92" s="41">
        <v>12227.4</v>
      </c>
      <c r="CP92" s="37">
        <v>8519.2999999999993</v>
      </c>
      <c r="CQ92" s="37">
        <v>3539.4</v>
      </c>
      <c r="CR92" s="37">
        <v>168.7</v>
      </c>
      <c r="CS92" s="37">
        <v>0</v>
      </c>
      <c r="CT92" s="41"/>
      <c r="CU92" s="37"/>
      <c r="CV92" s="37"/>
      <c r="CW92" s="37"/>
      <c r="CX92" s="37"/>
      <c r="CY92" s="41"/>
      <c r="CZ92" s="38"/>
      <c r="DA92" s="37"/>
      <c r="DB92" s="37"/>
      <c r="DC92" s="37"/>
      <c r="DD92" s="41"/>
      <c r="DE92" s="37"/>
      <c r="DF92" s="37"/>
      <c r="DG92" s="37"/>
      <c r="DH92" s="37"/>
      <c r="DI92" s="41"/>
      <c r="DJ92" s="37"/>
      <c r="DK92" s="37"/>
      <c r="DL92" s="37"/>
      <c r="DM92" s="37"/>
      <c r="DN92" s="41"/>
      <c r="DO92" s="37"/>
      <c r="DP92" s="37"/>
      <c r="DQ92" s="37"/>
      <c r="DR92" s="37"/>
      <c r="DS92" s="41"/>
      <c r="DT92" s="37"/>
      <c r="DU92" s="37"/>
      <c r="DV92" s="37"/>
      <c r="DW92" s="37"/>
      <c r="DX92" s="41"/>
      <c r="DY92" s="37"/>
      <c r="DZ92" s="37"/>
      <c r="EA92" s="37"/>
      <c r="EB92" s="37"/>
      <c r="EC92" s="41"/>
      <c r="ED92" s="37"/>
      <c r="EE92" s="37"/>
      <c r="EF92" s="37"/>
      <c r="EG92" s="37"/>
      <c r="EH92" s="41"/>
      <c r="EI92" s="37"/>
      <c r="EJ92" s="37"/>
      <c r="EK92" s="37"/>
      <c r="EL92" s="37"/>
      <c r="EM92" s="41"/>
      <c r="EN92" s="37"/>
      <c r="EO92" s="37"/>
      <c r="EP92" s="37"/>
      <c r="EQ92" s="37"/>
      <c r="ER92" s="41"/>
      <c r="ES92" s="37"/>
      <c r="ET92" s="37"/>
      <c r="EU92" s="37"/>
      <c r="EV92" s="37"/>
      <c r="EW92" s="41"/>
      <c r="EX92" s="37"/>
      <c r="EY92" s="37"/>
      <c r="EZ92" s="37"/>
      <c r="FA92" s="37"/>
      <c r="FB92" s="41"/>
      <c r="FC92" s="37"/>
      <c r="FD92" s="37"/>
      <c r="FE92" s="37"/>
      <c r="FF92" s="37"/>
      <c r="FG92" s="41"/>
      <c r="FH92" s="37"/>
      <c r="FI92" s="37"/>
      <c r="FJ92" s="37"/>
      <c r="FK92" s="37"/>
      <c r="FL92" s="41"/>
      <c r="FM92" s="37"/>
      <c r="FN92" s="37"/>
      <c r="FO92" s="37"/>
      <c r="FP92" s="37"/>
      <c r="FQ92" s="41"/>
      <c r="FR92" s="37"/>
      <c r="FS92" s="37"/>
      <c r="FT92" s="37"/>
      <c r="FU92" s="37"/>
      <c r="FV92" s="41"/>
      <c r="FW92" s="37"/>
      <c r="FX92" s="37"/>
      <c r="FY92" s="37"/>
      <c r="FZ92" s="37"/>
      <c r="GA92" s="41"/>
      <c r="GB92" s="37"/>
      <c r="GC92" s="37"/>
      <c r="GD92" s="37"/>
      <c r="GE92" s="37"/>
      <c r="GF92" s="41"/>
      <c r="GG92" s="37"/>
      <c r="GH92" s="37"/>
      <c r="GI92" s="37"/>
      <c r="GJ92" s="37"/>
      <c r="GK92" s="41"/>
      <c r="GL92" s="37"/>
      <c r="GM92" s="37"/>
      <c r="GN92" s="37"/>
      <c r="GO92" s="37"/>
      <c r="GP92" s="41"/>
      <c r="GQ92" s="37"/>
      <c r="GR92" s="31"/>
      <c r="GS92" s="31"/>
      <c r="GT92" s="31"/>
      <c r="GU92" s="39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23"/>
      <c r="HI92" s="23"/>
      <c r="HJ92" s="23"/>
      <c r="HK92" s="23"/>
      <c r="HL92" s="23"/>
      <c r="HM92" s="23"/>
      <c r="HN92" s="23"/>
      <c r="HO92" s="23"/>
    </row>
    <row r="93" spans="1:223" ht="15" x14ac:dyDescent="0.2">
      <c r="A93" s="1" t="s">
        <v>42</v>
      </c>
      <c r="B93" s="99">
        <v>28946</v>
      </c>
      <c r="C93" s="57">
        <f>SUM(D93:G93)</f>
        <v>97695.78</v>
      </c>
      <c r="D93" s="105">
        <v>18533.830000000002</v>
      </c>
      <c r="E93" s="57">
        <v>7239.96</v>
      </c>
      <c r="F93" s="64">
        <v>71921.990000000005</v>
      </c>
      <c r="G93" s="80">
        <v>0</v>
      </c>
      <c r="H93" s="57">
        <f>SUM(I93:L93)</f>
        <v>463926.26</v>
      </c>
      <c r="I93" s="80">
        <v>178210.13</v>
      </c>
      <c r="J93" s="64">
        <v>139665.60999999999</v>
      </c>
      <c r="K93" s="87">
        <v>56117.11</v>
      </c>
      <c r="L93" s="80">
        <v>89933.41</v>
      </c>
      <c r="M93" s="77">
        <f>SUM(N93:Q93)</f>
        <v>288625.69000000006</v>
      </c>
      <c r="N93" s="72">
        <v>87144.25</v>
      </c>
      <c r="O93" s="72">
        <v>67065.83</v>
      </c>
      <c r="P93" s="59">
        <v>51870.14</v>
      </c>
      <c r="Q93" s="59">
        <v>82545.47</v>
      </c>
      <c r="R93" s="40">
        <f>SUM(S93:V93)</f>
        <v>305241.02</v>
      </c>
      <c r="S93" s="31">
        <v>81761.75</v>
      </c>
      <c r="T93" s="57">
        <v>67956.91</v>
      </c>
      <c r="U93" s="57">
        <v>62202.84</v>
      </c>
      <c r="V93" s="59">
        <v>93319.52</v>
      </c>
      <c r="W93" s="40">
        <f>SUM(X93:AA93)</f>
        <v>308741.79000000004</v>
      </c>
      <c r="X93" s="59">
        <v>84351.61</v>
      </c>
      <c r="Y93" s="59">
        <v>68915.28</v>
      </c>
      <c r="Z93" s="57">
        <v>61260.29</v>
      </c>
      <c r="AA93" s="57">
        <v>94214.61</v>
      </c>
      <c r="AB93" s="40">
        <f>SUM(AC93:AF93)</f>
        <v>297451.91000000003</v>
      </c>
      <c r="AC93" s="31">
        <v>86231.74</v>
      </c>
      <c r="AD93" s="31">
        <v>60950.33</v>
      </c>
      <c r="AE93" s="31">
        <v>56880.53</v>
      </c>
      <c r="AF93" s="31">
        <v>93389.31</v>
      </c>
      <c r="AG93" s="40">
        <f>SUM(AH93:AK93)</f>
        <v>277029.06</v>
      </c>
      <c r="AH93" s="31">
        <v>80103.239999999991</v>
      </c>
      <c r="AI93" s="31">
        <v>65088.380000000005</v>
      </c>
      <c r="AJ93" s="31">
        <v>53395.93</v>
      </c>
      <c r="AK93" s="31">
        <v>78441.509999999995</v>
      </c>
      <c r="AL93" s="40">
        <f>SUM(AM93:AP93)</f>
        <v>260905.25999999998</v>
      </c>
      <c r="AM93" s="31">
        <v>77740.600000000006</v>
      </c>
      <c r="AN93" s="31">
        <v>56433.299999999996</v>
      </c>
      <c r="AO93" s="31">
        <v>50645.77</v>
      </c>
      <c r="AP93" s="31">
        <v>76085.59</v>
      </c>
      <c r="AQ93" s="40">
        <f>SUM(AR93:AU93)</f>
        <v>236317.13</v>
      </c>
      <c r="AR93" s="31">
        <v>65518.46</v>
      </c>
      <c r="AS93" s="31">
        <v>52338.93</v>
      </c>
      <c r="AT93" s="31">
        <v>49424.9</v>
      </c>
      <c r="AU93" s="31">
        <v>69034.84</v>
      </c>
      <c r="AV93" s="40">
        <f>SUM(AW93:AZ93)</f>
        <v>212271.71000000002</v>
      </c>
      <c r="AW93" s="31">
        <v>64880.480000000003</v>
      </c>
      <c r="AX93" s="31">
        <v>48457.919999999998</v>
      </c>
      <c r="AY93" s="31">
        <v>42010.92</v>
      </c>
      <c r="AZ93" s="31">
        <v>56922.39</v>
      </c>
      <c r="BA93" s="40">
        <f>SUM(BB93:BE93)</f>
        <v>188465.55</v>
      </c>
      <c r="BB93" s="31">
        <v>51075.29</v>
      </c>
      <c r="BC93" s="31">
        <v>43240.61</v>
      </c>
      <c r="BD93" s="31">
        <v>34465.550000000003</v>
      </c>
      <c r="BE93" s="31">
        <v>59684.1</v>
      </c>
      <c r="BF93" s="40">
        <f>SUM(BG93:BJ93)</f>
        <v>224743.54</v>
      </c>
      <c r="BG93" s="31">
        <v>52527.65</v>
      </c>
      <c r="BH93" s="31">
        <v>51041.48</v>
      </c>
      <c r="BI93" s="31">
        <v>53756.29</v>
      </c>
      <c r="BJ93" s="31">
        <v>67418.12</v>
      </c>
      <c r="BK93" s="40">
        <f>SUM(BL93:BO93)</f>
        <v>286628.02</v>
      </c>
      <c r="BL93" s="31">
        <v>74210.22</v>
      </c>
      <c r="BM93" s="31">
        <v>60301.71</v>
      </c>
      <c r="BN93" s="31">
        <v>62487.53</v>
      </c>
      <c r="BO93" s="31">
        <v>89628.56</v>
      </c>
      <c r="BP93" s="40">
        <f>SUM(BQ93:BT93)</f>
        <v>321791.53999999998</v>
      </c>
      <c r="BQ93" s="31">
        <v>94947.51</v>
      </c>
      <c r="BR93" s="31">
        <v>75454.61</v>
      </c>
      <c r="BS93" s="31">
        <v>67303.88</v>
      </c>
      <c r="BT93" s="31">
        <v>84085.54</v>
      </c>
      <c r="BU93" s="40">
        <f>SUM(BV93:BY93)</f>
        <v>383155.92</v>
      </c>
      <c r="BV93" s="31">
        <v>78645.7</v>
      </c>
      <c r="BW93" s="31">
        <v>162086.12</v>
      </c>
      <c r="BX93" s="31">
        <v>60364.85</v>
      </c>
      <c r="BY93" s="31">
        <v>82059.25</v>
      </c>
      <c r="BZ93" s="40">
        <v>243119.24</v>
      </c>
      <c r="CA93" s="31">
        <v>64422.68</v>
      </c>
      <c r="CB93" s="31">
        <v>54711.86</v>
      </c>
      <c r="CC93" s="31">
        <v>51315.32</v>
      </c>
      <c r="CD93" s="31">
        <v>72669.38</v>
      </c>
      <c r="CE93" s="40">
        <v>229557.09</v>
      </c>
      <c r="CF93" s="31">
        <v>47844.86</v>
      </c>
      <c r="CG93" s="31">
        <v>17644.2</v>
      </c>
      <c r="CH93" s="31">
        <v>60366.18</v>
      </c>
      <c r="CI93" s="31">
        <v>103701.85</v>
      </c>
      <c r="CJ93" s="40">
        <v>254477.44</v>
      </c>
      <c r="CK93" s="35">
        <v>68080.320000000007</v>
      </c>
      <c r="CL93" s="35">
        <v>56345.8</v>
      </c>
      <c r="CM93" s="35">
        <v>53395.23</v>
      </c>
      <c r="CN93" s="35">
        <v>76656.09</v>
      </c>
      <c r="CO93" s="41">
        <v>223843.53</v>
      </c>
      <c r="CP93" s="37">
        <v>73612.850000000006</v>
      </c>
      <c r="CQ93" s="37">
        <v>51797.69</v>
      </c>
      <c r="CR93" s="37">
        <v>42869.75</v>
      </c>
      <c r="CS93" s="37">
        <v>55563.24</v>
      </c>
      <c r="CT93" s="41">
        <v>133085.64000000001</v>
      </c>
      <c r="CU93" s="37">
        <v>38969.65</v>
      </c>
      <c r="CV93" s="37">
        <v>22868.97</v>
      </c>
      <c r="CW93" s="37">
        <v>48551.5</v>
      </c>
      <c r="CX93" s="37">
        <v>22695.52</v>
      </c>
      <c r="CY93" s="41">
        <v>137404.04999999999</v>
      </c>
      <c r="CZ93" s="38">
        <v>17447.18</v>
      </c>
      <c r="DA93" s="37">
        <v>29416.17</v>
      </c>
      <c r="DB93" s="37">
        <v>59513.37</v>
      </c>
      <c r="DC93" s="37">
        <v>31027.33</v>
      </c>
      <c r="DD93" s="41">
        <v>163957.46</v>
      </c>
      <c r="DE93" s="37">
        <v>31787.73</v>
      </c>
      <c r="DF93" s="37">
        <v>34703.56</v>
      </c>
      <c r="DG93" s="37">
        <v>36879.050000000003</v>
      </c>
      <c r="DH93" s="37">
        <v>60587.12</v>
      </c>
      <c r="DI93" s="41">
        <v>197791.31</v>
      </c>
      <c r="DJ93" s="37">
        <v>53088.87</v>
      </c>
      <c r="DK93" s="37">
        <v>43084.6</v>
      </c>
      <c r="DL93" s="37">
        <v>41843.08</v>
      </c>
      <c r="DM93" s="37">
        <v>59774.76</v>
      </c>
      <c r="DN93" s="41">
        <v>204695.44</v>
      </c>
      <c r="DO93" s="37">
        <v>50550.26</v>
      </c>
      <c r="DP93" s="37">
        <v>38092.86</v>
      </c>
      <c r="DQ93" s="37">
        <v>39161.42</v>
      </c>
      <c r="DR93" s="37">
        <v>76890.899999999994</v>
      </c>
      <c r="DS93" s="41">
        <v>156553.84</v>
      </c>
      <c r="DT93" s="37">
        <v>25165.040000000001</v>
      </c>
      <c r="DU93" s="37">
        <v>32073.200000000001</v>
      </c>
      <c r="DV93" s="37">
        <v>40450.42</v>
      </c>
      <c r="DW93" s="37">
        <v>58865.18</v>
      </c>
      <c r="DX93" s="41">
        <v>184819.93</v>
      </c>
      <c r="DY93" s="37">
        <v>50440.78</v>
      </c>
      <c r="DZ93" s="37">
        <v>40189.58</v>
      </c>
      <c r="EA93" s="37">
        <v>37186.839999999997</v>
      </c>
      <c r="EB93" s="37">
        <v>57002.73</v>
      </c>
      <c r="EC93" s="41">
        <v>158164.96</v>
      </c>
      <c r="ED93" s="37">
        <v>46263.38</v>
      </c>
      <c r="EE93" s="37">
        <v>35216.230000000003</v>
      </c>
      <c r="EF93" s="37">
        <v>33942.01</v>
      </c>
      <c r="EG93" s="37">
        <v>42743.34</v>
      </c>
      <c r="EH93" s="41">
        <v>144745.42000000001</v>
      </c>
      <c r="EI93" s="37">
        <v>44997.78</v>
      </c>
      <c r="EJ93" s="37">
        <v>30581.33</v>
      </c>
      <c r="EK93" s="37">
        <v>28072.93</v>
      </c>
      <c r="EL93" s="37">
        <v>41093.379999999997</v>
      </c>
      <c r="EM93" s="41">
        <v>103648.96000000001</v>
      </c>
      <c r="EN93" s="37">
        <v>33124.6</v>
      </c>
      <c r="EO93" s="37">
        <v>20819.95</v>
      </c>
      <c r="EP93" s="37">
        <v>20431.189999999999</v>
      </c>
      <c r="EQ93" s="37">
        <v>29273.22</v>
      </c>
      <c r="ER93" s="41">
        <v>84610.85</v>
      </c>
      <c r="ES93" s="37">
        <v>24409.26</v>
      </c>
      <c r="ET93" s="37">
        <v>17437.099999999999</v>
      </c>
      <c r="EU93" s="37">
        <v>16044.92</v>
      </c>
      <c r="EV93" s="37">
        <v>26719.57</v>
      </c>
      <c r="EW93" s="41">
        <v>67508.759999999995</v>
      </c>
      <c r="EX93" s="37">
        <v>10697.37</v>
      </c>
      <c r="EY93" s="37">
        <v>0</v>
      </c>
      <c r="EZ93" s="37">
        <v>56811.39</v>
      </c>
      <c r="FA93" s="37">
        <v>0</v>
      </c>
      <c r="FB93" s="41">
        <v>48588.73</v>
      </c>
      <c r="FC93" s="37">
        <v>1238.25</v>
      </c>
      <c r="FD93" s="37">
        <v>7837</v>
      </c>
      <c r="FE93" s="37">
        <v>39513.480000000003</v>
      </c>
      <c r="FF93" s="37">
        <v>0</v>
      </c>
      <c r="FG93" s="41">
        <v>52324.79</v>
      </c>
      <c r="FH93" s="37">
        <v>0</v>
      </c>
      <c r="FI93" s="37">
        <v>52324.79</v>
      </c>
      <c r="FJ93" s="37">
        <v>0</v>
      </c>
      <c r="FK93" s="37">
        <v>0</v>
      </c>
      <c r="FL93" s="41">
        <v>64870.58</v>
      </c>
      <c r="FM93" s="37">
        <v>16706.25</v>
      </c>
      <c r="FN93" s="37">
        <v>12632.54</v>
      </c>
      <c r="FO93" s="37">
        <v>13671.87</v>
      </c>
      <c r="FP93" s="37">
        <v>21859.919999999998</v>
      </c>
      <c r="FQ93" s="41">
        <v>34719.22</v>
      </c>
      <c r="FR93" s="37">
        <v>12778.34</v>
      </c>
      <c r="FS93" s="37">
        <v>7751.93</v>
      </c>
      <c r="FT93" s="37">
        <v>0</v>
      </c>
      <c r="FU93" s="37">
        <v>14188.95</v>
      </c>
      <c r="FV93" s="41">
        <v>38434.35</v>
      </c>
      <c r="FW93" s="37">
        <v>0</v>
      </c>
      <c r="FX93" s="37">
        <v>6191.77</v>
      </c>
      <c r="FY93" s="37">
        <v>14312.6</v>
      </c>
      <c r="FZ93" s="37">
        <v>17929.98</v>
      </c>
      <c r="GA93" s="41">
        <v>74268.899999999994</v>
      </c>
      <c r="GB93" s="37">
        <v>15834.68</v>
      </c>
      <c r="GC93" s="37">
        <v>13327.99</v>
      </c>
      <c r="GD93" s="37">
        <v>13147.59</v>
      </c>
      <c r="GE93" s="37">
        <v>31958.639999999999</v>
      </c>
      <c r="GF93" s="41">
        <v>41953.59</v>
      </c>
      <c r="GG93" s="37">
        <v>10634.12</v>
      </c>
      <c r="GH93" s="37">
        <v>10634.12</v>
      </c>
      <c r="GI93" s="37">
        <v>7697.99</v>
      </c>
      <c r="GJ93" s="37">
        <v>12987.36</v>
      </c>
      <c r="GK93" s="41">
        <v>20922.689999999999</v>
      </c>
      <c r="GL93" s="37">
        <v>10057.73</v>
      </c>
      <c r="GM93" s="37">
        <v>6717.03</v>
      </c>
      <c r="GN93" s="37">
        <v>4147.93</v>
      </c>
      <c r="GO93" s="37">
        <v>0</v>
      </c>
      <c r="GP93" s="41">
        <v>8856.73</v>
      </c>
      <c r="GQ93" s="37">
        <v>8856.73</v>
      </c>
      <c r="GR93" s="31"/>
      <c r="GS93" s="31"/>
      <c r="GT93" s="31"/>
      <c r="GU93" s="39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23"/>
      <c r="HI93" s="23"/>
      <c r="HJ93" s="23"/>
      <c r="HK93" s="23"/>
      <c r="HL93" s="23"/>
      <c r="HM93" s="23"/>
      <c r="HN93" s="23"/>
      <c r="HO93" s="23"/>
    </row>
    <row r="94" spans="1:223" ht="15" x14ac:dyDescent="0.2">
      <c r="A94" s="62" t="s">
        <v>112</v>
      </c>
      <c r="B94" s="99">
        <v>37622</v>
      </c>
      <c r="C94" s="57">
        <f>SUM(D94:G94)</f>
        <v>771.34999999999991</v>
      </c>
      <c r="D94" s="57">
        <v>68.849999999999994</v>
      </c>
      <c r="E94" s="57">
        <v>70.849999999999994</v>
      </c>
      <c r="F94" s="64">
        <v>118.25</v>
      </c>
      <c r="G94" s="57">
        <v>513.4</v>
      </c>
      <c r="H94" s="57">
        <f>SUM(I94:L94)</f>
        <v>248.3</v>
      </c>
      <c r="I94" s="80">
        <v>58.75</v>
      </c>
      <c r="J94" s="64">
        <v>58.4</v>
      </c>
      <c r="K94" s="87">
        <v>46.75</v>
      </c>
      <c r="L94" s="80">
        <v>84.4</v>
      </c>
      <c r="M94" s="77">
        <f>SUM(N94:Q94)</f>
        <v>492.85</v>
      </c>
      <c r="N94" s="72">
        <v>217.53</v>
      </c>
      <c r="O94" s="72">
        <v>234.77</v>
      </c>
      <c r="P94" s="59">
        <v>11.1</v>
      </c>
      <c r="Q94" s="59">
        <v>29.45</v>
      </c>
      <c r="R94" s="40">
        <f>SUM(S94:V94)</f>
        <v>153.6</v>
      </c>
      <c r="S94" s="31">
        <v>54.1</v>
      </c>
      <c r="T94" s="57">
        <v>27</v>
      </c>
      <c r="U94" s="57">
        <v>12.5</v>
      </c>
      <c r="V94" s="59">
        <v>60</v>
      </c>
      <c r="W94" s="40">
        <f>SUM(X94:AA94)</f>
        <v>177.55</v>
      </c>
      <c r="X94" s="59">
        <v>109</v>
      </c>
      <c r="Y94" s="59">
        <v>11.25</v>
      </c>
      <c r="Z94" s="57">
        <v>15.75</v>
      </c>
      <c r="AA94" s="57">
        <v>41.55</v>
      </c>
      <c r="AB94" s="40">
        <f>SUM(AC94:AF94)</f>
        <v>217.3</v>
      </c>
      <c r="AC94" s="31">
        <v>69.849999999999994</v>
      </c>
      <c r="AD94" s="31">
        <v>41.5</v>
      </c>
      <c r="AE94" s="31">
        <v>10.8</v>
      </c>
      <c r="AF94" s="31">
        <v>95.15</v>
      </c>
      <c r="AG94" s="40">
        <f>SUM(AH94:AK94)</f>
        <v>123.14999999999999</v>
      </c>
      <c r="AH94" s="31">
        <v>65.599999999999994</v>
      </c>
      <c r="AI94" s="31">
        <v>7.5</v>
      </c>
      <c r="AJ94" s="31">
        <v>0</v>
      </c>
      <c r="AK94" s="31">
        <v>50.05</v>
      </c>
      <c r="AL94" s="40">
        <f>SUM(AM94:AP94)</f>
        <v>194.85</v>
      </c>
      <c r="AM94" s="31">
        <v>72.599999999999994</v>
      </c>
      <c r="AN94" s="31">
        <v>19.5</v>
      </c>
      <c r="AO94" s="31">
        <v>6.35</v>
      </c>
      <c r="AP94" s="31">
        <v>96.4</v>
      </c>
      <c r="AQ94" s="40">
        <f>SUM(AR94:AU94)</f>
        <v>243.29999999999998</v>
      </c>
      <c r="AR94" s="31">
        <v>83.45</v>
      </c>
      <c r="AS94" s="31">
        <v>53.25</v>
      </c>
      <c r="AT94" s="31">
        <v>33.25</v>
      </c>
      <c r="AU94" s="31">
        <v>73.349999999999994</v>
      </c>
      <c r="AV94" s="40">
        <f>SUM(AW94:AZ94)</f>
        <v>286.85000000000002</v>
      </c>
      <c r="AW94" s="31">
        <v>97.8</v>
      </c>
      <c r="AX94" s="31">
        <v>87</v>
      </c>
      <c r="AY94" s="31">
        <v>26.2</v>
      </c>
      <c r="AZ94" s="31">
        <v>75.849999999999994</v>
      </c>
      <c r="BA94" s="40">
        <f>SUM(BB94:BE94)</f>
        <v>250</v>
      </c>
      <c r="BB94" s="31">
        <v>224</v>
      </c>
      <c r="BC94" s="31">
        <v>12</v>
      </c>
      <c r="BD94" s="31">
        <v>0</v>
      </c>
      <c r="BE94" s="31">
        <v>14</v>
      </c>
      <c r="BF94" s="40">
        <f>SUM(BG94:BJ94)</f>
        <v>15.4</v>
      </c>
      <c r="BG94" s="31">
        <v>0</v>
      </c>
      <c r="BH94" s="31">
        <v>0</v>
      </c>
      <c r="BI94" s="31">
        <v>7.4</v>
      </c>
      <c r="BJ94" s="31">
        <v>8</v>
      </c>
      <c r="BK94" s="40">
        <f>SUM(BL94:BO94)</f>
        <v>0</v>
      </c>
      <c r="BL94" s="31">
        <v>0</v>
      </c>
      <c r="BM94" s="31">
        <v>0</v>
      </c>
      <c r="BN94" s="31">
        <v>0</v>
      </c>
      <c r="BO94" s="31">
        <v>0</v>
      </c>
      <c r="BP94" s="40">
        <f>SUM(BQ94:BT94)</f>
        <v>123.5</v>
      </c>
      <c r="BQ94" s="31">
        <v>0</v>
      </c>
      <c r="BR94" s="31">
        <v>0</v>
      </c>
      <c r="BS94" s="31">
        <v>9.6</v>
      </c>
      <c r="BT94" s="31">
        <v>113.9</v>
      </c>
      <c r="BU94" s="40">
        <f>SUM(BV94:BY94)</f>
        <v>785.35</v>
      </c>
      <c r="BV94" s="31">
        <v>215.95</v>
      </c>
      <c r="BW94" s="31">
        <v>238.2</v>
      </c>
      <c r="BX94" s="31">
        <v>174.55</v>
      </c>
      <c r="BY94" s="31">
        <v>156.65</v>
      </c>
      <c r="BZ94" s="40">
        <v>971.55</v>
      </c>
      <c r="CA94" s="31">
        <v>302.8</v>
      </c>
      <c r="CB94" s="31">
        <v>181.55</v>
      </c>
      <c r="CC94" s="31">
        <v>214.3</v>
      </c>
      <c r="CD94" s="31">
        <v>272.89999999999998</v>
      </c>
      <c r="CE94" s="40">
        <v>569.20000000000005</v>
      </c>
      <c r="CF94" s="31">
        <v>176.5</v>
      </c>
      <c r="CG94" s="31">
        <v>52.15</v>
      </c>
      <c r="CH94" s="31">
        <v>133.5</v>
      </c>
      <c r="CI94" s="31">
        <v>207.05</v>
      </c>
      <c r="CJ94" s="40">
        <v>240.1</v>
      </c>
      <c r="CK94" s="35">
        <v>186.95</v>
      </c>
      <c r="CL94" s="35">
        <v>53.15</v>
      </c>
      <c r="CM94" s="35">
        <v>0</v>
      </c>
      <c r="CN94" s="35">
        <v>0</v>
      </c>
      <c r="CO94" s="41"/>
      <c r="CP94" s="37"/>
      <c r="CQ94" s="37"/>
      <c r="CR94" s="37"/>
      <c r="CS94" s="37"/>
      <c r="CT94" s="41"/>
      <c r="CU94" s="37"/>
      <c r="CV94" s="37"/>
      <c r="CW94" s="37"/>
      <c r="CX94" s="37"/>
      <c r="CY94" s="41"/>
      <c r="CZ94" s="38"/>
      <c r="DA94" s="37"/>
      <c r="DB94" s="37"/>
      <c r="DC94" s="37"/>
      <c r="DD94" s="41"/>
      <c r="DE94" s="37"/>
      <c r="DF94" s="37"/>
      <c r="DG94" s="37"/>
      <c r="DH94" s="37"/>
      <c r="DI94" s="41"/>
      <c r="DJ94" s="37"/>
      <c r="DK94" s="37"/>
      <c r="DL94" s="37"/>
      <c r="DM94" s="37"/>
      <c r="DN94" s="41"/>
      <c r="DO94" s="37"/>
      <c r="DP94" s="37"/>
      <c r="DQ94" s="37"/>
      <c r="DR94" s="37"/>
      <c r="DS94" s="41"/>
      <c r="DT94" s="37"/>
      <c r="DU94" s="37"/>
      <c r="DV94" s="37"/>
      <c r="DW94" s="37"/>
      <c r="DX94" s="41"/>
      <c r="DY94" s="37"/>
      <c r="DZ94" s="37"/>
      <c r="EA94" s="37"/>
      <c r="EB94" s="37"/>
      <c r="EC94" s="41"/>
      <c r="ED94" s="37"/>
      <c r="EE94" s="37"/>
      <c r="EF94" s="37"/>
      <c r="EG94" s="37"/>
      <c r="EH94" s="41"/>
      <c r="EI94" s="37"/>
      <c r="EJ94" s="37"/>
      <c r="EK94" s="37"/>
      <c r="EL94" s="37"/>
      <c r="EM94" s="41"/>
      <c r="EN94" s="37"/>
      <c r="EO94" s="37"/>
      <c r="EP94" s="37"/>
      <c r="EQ94" s="37"/>
      <c r="ER94" s="41"/>
      <c r="ES94" s="37"/>
      <c r="ET94" s="37"/>
      <c r="EU94" s="37"/>
      <c r="EV94" s="37"/>
      <c r="EW94" s="41"/>
      <c r="EX94" s="37"/>
      <c r="EY94" s="37"/>
      <c r="EZ94" s="37"/>
      <c r="FA94" s="37"/>
      <c r="FB94" s="41"/>
      <c r="FC94" s="37"/>
      <c r="FD94" s="37"/>
      <c r="FE94" s="37"/>
      <c r="FF94" s="37"/>
      <c r="FG94" s="41"/>
      <c r="FH94" s="37"/>
      <c r="FI94" s="37"/>
      <c r="FJ94" s="37"/>
      <c r="FK94" s="37"/>
      <c r="FL94" s="41"/>
      <c r="FM94" s="37"/>
      <c r="FN94" s="37"/>
      <c r="FO94" s="37"/>
      <c r="FP94" s="37"/>
      <c r="FQ94" s="41"/>
      <c r="FR94" s="37"/>
      <c r="FS94" s="37"/>
      <c r="FT94" s="37"/>
      <c r="FU94" s="37"/>
      <c r="FV94" s="41"/>
      <c r="FW94" s="37"/>
      <c r="FX94" s="37"/>
      <c r="FY94" s="37"/>
      <c r="FZ94" s="37"/>
      <c r="GA94" s="41"/>
      <c r="GB94" s="37"/>
      <c r="GC94" s="37"/>
      <c r="GD94" s="37"/>
      <c r="GE94" s="37"/>
      <c r="GF94" s="41"/>
      <c r="GG94" s="37"/>
      <c r="GH94" s="37"/>
      <c r="GI94" s="37"/>
      <c r="GJ94" s="37"/>
      <c r="GK94" s="41"/>
      <c r="GL94" s="37"/>
      <c r="GM94" s="37"/>
      <c r="GN94" s="37"/>
      <c r="GO94" s="37"/>
      <c r="GP94" s="41"/>
      <c r="GQ94" s="37"/>
      <c r="GR94" s="31"/>
      <c r="GS94" s="31"/>
      <c r="GT94" s="31"/>
      <c r="GU94" s="39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23"/>
      <c r="HI94" s="23"/>
      <c r="HJ94" s="23"/>
      <c r="HK94" s="23"/>
      <c r="HL94" s="23"/>
      <c r="HM94" s="23"/>
      <c r="HN94" s="23"/>
      <c r="HO94" s="23"/>
    </row>
    <row r="95" spans="1:223" ht="15" x14ac:dyDescent="0.2">
      <c r="A95" s="1" t="s">
        <v>43</v>
      </c>
      <c r="B95" s="99">
        <v>31138</v>
      </c>
      <c r="C95" s="57">
        <f>SUM(D95:G95)</f>
        <v>213986.85</v>
      </c>
      <c r="D95" s="57">
        <v>53653.599999999999</v>
      </c>
      <c r="E95" s="57">
        <v>23323.79</v>
      </c>
      <c r="F95" s="64">
        <v>49477.4</v>
      </c>
      <c r="G95" s="57">
        <v>87532.06</v>
      </c>
      <c r="H95" s="57">
        <f>SUM(I95:L95)</f>
        <v>256009.74</v>
      </c>
      <c r="I95" s="80">
        <v>67516.33</v>
      </c>
      <c r="J95" s="64">
        <v>39730.11</v>
      </c>
      <c r="K95" s="87">
        <v>52487.19</v>
      </c>
      <c r="L95" s="80">
        <v>96276.11</v>
      </c>
      <c r="M95" s="77">
        <f>SUM(N95:Q95)</f>
        <v>277339.69000000006</v>
      </c>
      <c r="N95" s="72">
        <v>73568.570000000007</v>
      </c>
      <c r="O95" s="72">
        <v>43794.87</v>
      </c>
      <c r="P95" s="59">
        <v>70510.090000000011</v>
      </c>
      <c r="Q95" s="59">
        <v>89466.16</v>
      </c>
      <c r="R95" s="40">
        <f>SUM(S95:V95)</f>
        <v>291878.72000000003</v>
      </c>
      <c r="S95" s="31">
        <v>83530.720000000001</v>
      </c>
      <c r="T95" s="57">
        <v>42170.73</v>
      </c>
      <c r="U95" s="57">
        <v>53436.25</v>
      </c>
      <c r="V95" s="59">
        <v>112741.02</v>
      </c>
      <c r="W95" s="40">
        <f>SUM(X95:AA95)</f>
        <v>284201.46999999997</v>
      </c>
      <c r="X95" s="59">
        <v>77369.320000000007</v>
      </c>
      <c r="Y95" s="59">
        <v>45957.17</v>
      </c>
      <c r="Z95" s="57">
        <v>54564.79</v>
      </c>
      <c r="AA95" s="57">
        <v>106310.19</v>
      </c>
      <c r="AB95" s="40">
        <f>SUM(AC95:AF95)</f>
        <v>286308.81999999995</v>
      </c>
      <c r="AC95" s="31">
        <v>81602.22</v>
      </c>
      <c r="AD95" s="31">
        <v>46012.049999999996</v>
      </c>
      <c r="AE95" s="31">
        <v>62927.9</v>
      </c>
      <c r="AF95" s="31">
        <v>95766.65</v>
      </c>
      <c r="AG95" s="40">
        <f>SUM(AH95:AK95)</f>
        <v>259420.49</v>
      </c>
      <c r="AH95" s="31">
        <v>83580.070000000007</v>
      </c>
      <c r="AI95" s="31">
        <v>39468.590000000004</v>
      </c>
      <c r="AJ95" s="31">
        <v>52547.109999999993</v>
      </c>
      <c r="AK95" s="31">
        <v>83824.72</v>
      </c>
      <c r="AL95" s="40">
        <f>SUM(AM95:AP95)</f>
        <v>260151.00999999998</v>
      </c>
      <c r="AM95" s="31">
        <v>73031.56</v>
      </c>
      <c r="AN95" s="31">
        <v>47787.88</v>
      </c>
      <c r="AO95" s="31">
        <v>68759.389999999985</v>
      </c>
      <c r="AP95" s="31">
        <v>70572.179999999993</v>
      </c>
      <c r="AQ95" s="40">
        <f>SUM(AR95:AU95)</f>
        <v>278672.17000000004</v>
      </c>
      <c r="AR95" s="31">
        <v>74181.240000000005</v>
      </c>
      <c r="AS95" s="31">
        <v>50980.51</v>
      </c>
      <c r="AT95" s="31">
        <v>64488.2</v>
      </c>
      <c r="AU95" s="31">
        <v>89022.22</v>
      </c>
      <c r="AV95" s="40">
        <f>SUM(AW95:AZ95)</f>
        <v>255019.66</v>
      </c>
      <c r="AW95" s="31">
        <v>71514.87</v>
      </c>
      <c r="AX95" s="31">
        <v>42605.85</v>
      </c>
      <c r="AY95" s="31">
        <v>54392.31</v>
      </c>
      <c r="AZ95" s="31">
        <v>86506.63</v>
      </c>
      <c r="BA95" s="40">
        <f>SUM(BB95:BE95)</f>
        <v>200026.05</v>
      </c>
      <c r="BB95" s="31">
        <v>49724.85</v>
      </c>
      <c r="BC95" s="31">
        <v>26722.43</v>
      </c>
      <c r="BD95" s="31">
        <v>46413.57</v>
      </c>
      <c r="BE95" s="31">
        <v>77165.2</v>
      </c>
      <c r="BF95" s="40">
        <f>SUM(BG95:BJ95)</f>
        <v>250214.3</v>
      </c>
      <c r="BG95" s="31">
        <v>60482.31</v>
      </c>
      <c r="BH95" s="31">
        <v>45035.48</v>
      </c>
      <c r="BI95" s="31">
        <v>55754.93</v>
      </c>
      <c r="BJ95" s="31">
        <v>88941.58</v>
      </c>
      <c r="BK95" s="40">
        <f>SUM(BL95:BO95)</f>
        <v>219429.49</v>
      </c>
      <c r="BL95" s="31">
        <v>46977</v>
      </c>
      <c r="BM95" s="31">
        <v>56038.080000000002</v>
      </c>
      <c r="BN95" s="31">
        <v>36527.82</v>
      </c>
      <c r="BO95" s="31">
        <v>79886.59</v>
      </c>
      <c r="BP95" s="40">
        <f>SUM(BQ95:BT95)</f>
        <v>240097.13</v>
      </c>
      <c r="BQ95" s="31">
        <v>70957.179999999993</v>
      </c>
      <c r="BR95" s="31">
        <v>42572.25</v>
      </c>
      <c r="BS95" s="31">
        <v>49225.120000000003</v>
      </c>
      <c r="BT95" s="31">
        <v>77342.58</v>
      </c>
      <c r="BU95" s="40">
        <f>SUM(BV95:BY95)</f>
        <v>207620.56</v>
      </c>
      <c r="BV95" s="31">
        <v>59390.38</v>
      </c>
      <c r="BW95" s="31">
        <v>38604.58</v>
      </c>
      <c r="BX95" s="31">
        <v>42606.55</v>
      </c>
      <c r="BY95" s="31">
        <v>67019.05</v>
      </c>
      <c r="BZ95" s="40">
        <v>202996.92</v>
      </c>
      <c r="CA95" s="31">
        <v>59572.87</v>
      </c>
      <c r="CB95" s="31">
        <v>35000.35</v>
      </c>
      <c r="CC95" s="31">
        <v>41620.949999999997</v>
      </c>
      <c r="CD95" s="31">
        <v>66802.75</v>
      </c>
      <c r="CE95" s="40">
        <v>166066.31</v>
      </c>
      <c r="CF95" s="31">
        <v>59718.96</v>
      </c>
      <c r="CG95" s="31">
        <v>24199.55</v>
      </c>
      <c r="CH95" s="31">
        <v>30392.25</v>
      </c>
      <c r="CI95" s="31">
        <v>51755.55</v>
      </c>
      <c r="CJ95" s="40">
        <v>186718.49</v>
      </c>
      <c r="CK95" s="35">
        <v>50814.7</v>
      </c>
      <c r="CL95" s="35">
        <v>26409.35</v>
      </c>
      <c r="CM95" s="35">
        <v>34476.9</v>
      </c>
      <c r="CN95" s="35">
        <v>75017.539999999994</v>
      </c>
      <c r="CO95" s="41">
        <v>134683.34</v>
      </c>
      <c r="CP95" s="37">
        <v>38862.19</v>
      </c>
      <c r="CQ95" s="37">
        <v>16601.849999999999</v>
      </c>
      <c r="CR95" s="37">
        <v>30557.34</v>
      </c>
      <c r="CS95" s="37">
        <v>48661.96</v>
      </c>
      <c r="CT95" s="41">
        <v>133186.88</v>
      </c>
      <c r="CU95" s="37">
        <v>38724.050000000003</v>
      </c>
      <c r="CV95" s="37">
        <v>22086.52</v>
      </c>
      <c r="CW95" s="37">
        <v>29377.81</v>
      </c>
      <c r="CX95" s="37">
        <v>42998.5</v>
      </c>
      <c r="CY95" s="41">
        <v>119918.88</v>
      </c>
      <c r="CZ95" s="38">
        <v>32848.54</v>
      </c>
      <c r="DA95" s="37">
        <v>19990.64</v>
      </c>
      <c r="DB95" s="37">
        <v>26815.51</v>
      </c>
      <c r="DC95" s="37">
        <v>40264.19</v>
      </c>
      <c r="DD95" s="41">
        <v>131105.29999999999</v>
      </c>
      <c r="DE95" s="37">
        <v>38275.24</v>
      </c>
      <c r="DF95" s="37">
        <v>23353.14</v>
      </c>
      <c r="DG95" s="37">
        <v>28455.01</v>
      </c>
      <c r="DH95" s="37">
        <v>41021.910000000003</v>
      </c>
      <c r="DI95" s="41">
        <v>119735.03</v>
      </c>
      <c r="DJ95" s="37">
        <v>35697.54</v>
      </c>
      <c r="DK95" s="37">
        <v>18736.96</v>
      </c>
      <c r="DL95" s="37">
        <v>26158.11</v>
      </c>
      <c r="DM95" s="37">
        <v>39142.42</v>
      </c>
      <c r="DN95" s="41">
        <v>100863.94</v>
      </c>
      <c r="DO95" s="37">
        <v>28560.26</v>
      </c>
      <c r="DP95" s="37">
        <v>21526.33</v>
      </c>
      <c r="DQ95" s="37">
        <v>23562.87</v>
      </c>
      <c r="DR95" s="37">
        <v>27214.48</v>
      </c>
      <c r="DS95" s="41">
        <v>87627.94</v>
      </c>
      <c r="DT95" s="37">
        <v>26111.71</v>
      </c>
      <c r="DU95" s="37">
        <v>15125.41</v>
      </c>
      <c r="DV95" s="37">
        <v>19255.939999999999</v>
      </c>
      <c r="DW95" s="37">
        <v>27134.880000000001</v>
      </c>
      <c r="DX95" s="41">
        <v>82290.14</v>
      </c>
      <c r="DY95" s="37">
        <v>20993.84</v>
      </c>
      <c r="DZ95" s="37">
        <v>15715.92</v>
      </c>
      <c r="EA95" s="37">
        <v>18598.93</v>
      </c>
      <c r="EB95" s="37">
        <v>26981.45</v>
      </c>
      <c r="EC95" s="41">
        <v>80479.429999999993</v>
      </c>
      <c r="ED95" s="37">
        <v>23013.599999999999</v>
      </c>
      <c r="EE95" s="37">
        <v>13275.75</v>
      </c>
      <c r="EF95" s="37">
        <v>19650.72</v>
      </c>
      <c r="EG95" s="37">
        <v>24539.360000000001</v>
      </c>
      <c r="EH95" s="41">
        <v>82328.91</v>
      </c>
      <c r="EI95" s="37">
        <v>27748.81</v>
      </c>
      <c r="EJ95" s="37">
        <v>14361.75</v>
      </c>
      <c r="EK95" s="37">
        <v>15063.81</v>
      </c>
      <c r="EL95" s="37">
        <v>25154.54</v>
      </c>
      <c r="EM95" s="41">
        <v>68047.89</v>
      </c>
      <c r="EN95" s="37">
        <v>19220.57</v>
      </c>
      <c r="EO95" s="37">
        <v>8505.26</v>
      </c>
      <c r="EP95" s="37">
        <v>16050.88</v>
      </c>
      <c r="EQ95" s="37">
        <v>24271.18</v>
      </c>
      <c r="ER95" s="41">
        <v>67322.960000000006</v>
      </c>
      <c r="ES95" s="37">
        <v>18793.89</v>
      </c>
      <c r="ET95" s="37">
        <v>9927.6</v>
      </c>
      <c r="EU95" s="37">
        <v>8958.01</v>
      </c>
      <c r="EV95" s="37">
        <v>29643.46</v>
      </c>
      <c r="EW95" s="41">
        <v>64131.6</v>
      </c>
      <c r="EX95" s="37">
        <v>18452.72</v>
      </c>
      <c r="EY95" s="37">
        <v>15397.46</v>
      </c>
      <c r="EZ95" s="37">
        <v>13357.73</v>
      </c>
      <c r="FA95" s="37">
        <v>16923.689999999999</v>
      </c>
      <c r="FB95" s="41">
        <v>66746.929999999993</v>
      </c>
      <c r="FC95" s="37">
        <v>21083.45</v>
      </c>
      <c r="FD95" s="37">
        <v>10132.68</v>
      </c>
      <c r="FE95" s="37">
        <v>15721.12</v>
      </c>
      <c r="FF95" s="37">
        <v>19809.68</v>
      </c>
      <c r="FG95" s="41">
        <v>50333.25</v>
      </c>
      <c r="FH95" s="37">
        <v>15063.78</v>
      </c>
      <c r="FI95" s="37">
        <v>11056.74</v>
      </c>
      <c r="FJ95" s="37">
        <v>7869.29</v>
      </c>
      <c r="FK95" s="37">
        <v>16343.44</v>
      </c>
      <c r="FL95" s="41">
        <v>52618.64</v>
      </c>
      <c r="FM95" s="37">
        <v>13770.25</v>
      </c>
      <c r="FN95" s="37">
        <v>14237.7</v>
      </c>
      <c r="FO95" s="37">
        <v>3833.48</v>
      </c>
      <c r="FP95" s="37">
        <v>20777.21</v>
      </c>
      <c r="FQ95" s="41">
        <v>75274.91</v>
      </c>
      <c r="FR95" s="37">
        <v>17599.04</v>
      </c>
      <c r="FS95" s="37">
        <v>13447.72</v>
      </c>
      <c r="FT95" s="37">
        <v>15052.49</v>
      </c>
      <c r="FU95" s="37">
        <v>29175.66</v>
      </c>
      <c r="FV95" s="41">
        <v>7261.95</v>
      </c>
      <c r="FW95" s="37">
        <v>7261.95</v>
      </c>
      <c r="FX95" s="37"/>
      <c r="FY95" s="37"/>
      <c r="FZ95" s="37"/>
      <c r="GA95" s="41"/>
      <c r="GB95" s="37"/>
      <c r="GC95" s="37"/>
      <c r="GD95" s="37"/>
      <c r="GE95" s="37"/>
      <c r="GF95" s="41"/>
      <c r="GG95" s="37"/>
      <c r="GH95" s="37"/>
      <c r="GI95" s="37"/>
      <c r="GJ95" s="37"/>
      <c r="GK95" s="41"/>
      <c r="GL95" s="37"/>
      <c r="GM95" s="37"/>
      <c r="GN95" s="37"/>
      <c r="GO95" s="37"/>
      <c r="GP95" s="41"/>
      <c r="GQ95" s="37"/>
      <c r="GR95" s="31"/>
      <c r="GS95" s="31"/>
      <c r="GT95" s="31"/>
      <c r="GU95" s="39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23"/>
      <c r="HI95" s="23"/>
      <c r="HJ95" s="23"/>
      <c r="HK95" s="23"/>
      <c r="HL95" s="23"/>
      <c r="HM95" s="23"/>
      <c r="HN95" s="23"/>
      <c r="HO95" s="23"/>
    </row>
    <row r="96" spans="1:223" ht="15" x14ac:dyDescent="0.2">
      <c r="A96" s="5" t="s">
        <v>129</v>
      </c>
      <c r="B96" s="99">
        <v>38443</v>
      </c>
      <c r="C96" s="57">
        <f>SUM(D96:G96)</f>
        <v>20495.93</v>
      </c>
      <c r="D96" s="57">
        <v>4377.5200000000004</v>
      </c>
      <c r="E96" s="57">
        <v>2977.94</v>
      </c>
      <c r="F96" s="64">
        <v>5042.7299999999996</v>
      </c>
      <c r="G96" s="57">
        <v>8097.74</v>
      </c>
      <c r="H96" s="57">
        <f>SUM(I96:L96)</f>
        <v>15071.09</v>
      </c>
      <c r="I96" s="80">
        <v>5530.77</v>
      </c>
      <c r="J96" s="64">
        <v>5568.78</v>
      </c>
      <c r="K96" s="87">
        <v>426.7</v>
      </c>
      <c r="L96" s="80">
        <v>3544.84</v>
      </c>
      <c r="M96" s="77">
        <f>SUM(N96:Q96)</f>
        <v>9629.61</v>
      </c>
      <c r="N96" s="72">
        <v>386.4</v>
      </c>
      <c r="O96" s="72">
        <v>1898.6</v>
      </c>
      <c r="P96" s="59">
        <v>3089.45</v>
      </c>
      <c r="Q96" s="59">
        <v>4255.1600000000008</v>
      </c>
      <c r="R96" s="40">
        <f>SUM(S96:V96)</f>
        <v>14213.92</v>
      </c>
      <c r="S96" s="31">
        <v>4522.9799999999996</v>
      </c>
      <c r="T96" s="57">
        <v>1572.27</v>
      </c>
      <c r="U96" s="57">
        <v>3228.68</v>
      </c>
      <c r="V96" s="59">
        <v>4889.99</v>
      </c>
      <c r="W96" s="40">
        <f>SUM(X96:AA96)</f>
        <v>12730.130000000001</v>
      </c>
      <c r="X96" s="59">
        <v>4040.26</v>
      </c>
      <c r="Y96" s="59">
        <v>1390.34</v>
      </c>
      <c r="Z96" s="57">
        <v>3492.65</v>
      </c>
      <c r="AA96" s="57">
        <v>3806.88</v>
      </c>
      <c r="AB96" s="40">
        <f>SUM(AC96:AF96)</f>
        <v>11480</v>
      </c>
      <c r="AC96" s="31">
        <v>3415.3</v>
      </c>
      <c r="AD96" s="31">
        <v>1232.0700000000002</v>
      </c>
      <c r="AE96" s="31">
        <v>3690.26</v>
      </c>
      <c r="AF96" s="31">
        <v>3142.37</v>
      </c>
      <c r="AG96" s="40">
        <f>SUM(AH96:AK96)</f>
        <v>12356.96</v>
      </c>
      <c r="AH96" s="31">
        <v>3493.49</v>
      </c>
      <c r="AI96" s="31">
        <v>1579.13</v>
      </c>
      <c r="AJ96" s="31">
        <v>3363.22</v>
      </c>
      <c r="AK96" s="31">
        <v>3921.12</v>
      </c>
      <c r="AL96" s="40">
        <f>SUM(AM96:AP96)</f>
        <v>11261.81</v>
      </c>
      <c r="AM96" s="31">
        <v>2688.49</v>
      </c>
      <c r="AN96" s="31">
        <v>1456.49</v>
      </c>
      <c r="AO96" s="31">
        <v>3119.34</v>
      </c>
      <c r="AP96" s="31">
        <v>3997.49</v>
      </c>
      <c r="AQ96" s="40">
        <f>SUM(AR96:AU96)</f>
        <v>14097.580000000002</v>
      </c>
      <c r="AR96" s="31">
        <v>3901.52</v>
      </c>
      <c r="AS96" s="31">
        <v>1904.7</v>
      </c>
      <c r="AT96" s="31">
        <v>3864.14</v>
      </c>
      <c r="AU96" s="31">
        <v>4427.22</v>
      </c>
      <c r="AV96" s="40">
        <f>SUM(AW96:AZ96)</f>
        <v>15840.51</v>
      </c>
      <c r="AW96" s="31">
        <v>3955</v>
      </c>
      <c r="AX96" s="31">
        <v>2941.54</v>
      </c>
      <c r="AY96" s="31">
        <v>3892.98</v>
      </c>
      <c r="AZ96" s="31">
        <v>5050.99</v>
      </c>
      <c r="BA96" s="40">
        <f>SUM(BB96:BE96)</f>
        <v>13937.84</v>
      </c>
      <c r="BB96" s="31">
        <v>4206.2299999999996</v>
      </c>
      <c r="BC96" s="31">
        <v>1414.28</v>
      </c>
      <c r="BD96" s="31">
        <v>3035.48</v>
      </c>
      <c r="BE96" s="31">
        <v>5281.85</v>
      </c>
      <c r="BF96" s="40">
        <f>SUM(BG96:BJ96)</f>
        <v>13572.16</v>
      </c>
      <c r="BG96" s="31">
        <v>4329.78</v>
      </c>
      <c r="BH96" s="31">
        <v>1567.3</v>
      </c>
      <c r="BI96" s="31">
        <v>2861.04</v>
      </c>
      <c r="BJ96" s="31">
        <v>4814.04</v>
      </c>
      <c r="BK96" s="40">
        <f>SUM(BL96:BO96)</f>
        <v>13824.23</v>
      </c>
      <c r="BL96" s="31">
        <v>2969.4</v>
      </c>
      <c r="BM96" s="31">
        <v>2236.5700000000002</v>
      </c>
      <c r="BN96" s="31">
        <v>3808.35</v>
      </c>
      <c r="BO96" s="31">
        <v>4809.91</v>
      </c>
      <c r="BP96" s="40">
        <f>SUM(BQ96:BT96)</f>
        <v>16669.940000000002</v>
      </c>
      <c r="BQ96" s="31">
        <v>4452.63</v>
      </c>
      <c r="BR96" s="31">
        <v>1606.71</v>
      </c>
      <c r="BS96" s="31">
        <v>4632.8100000000004</v>
      </c>
      <c r="BT96" s="31">
        <v>5977.79</v>
      </c>
      <c r="BU96" s="40">
        <f>SUM(BV96:BY96)</f>
        <v>18515.21</v>
      </c>
      <c r="BV96" s="31">
        <v>5832.19</v>
      </c>
      <c r="BW96" s="31">
        <v>2743.72</v>
      </c>
      <c r="BX96" s="31">
        <v>4851.7</v>
      </c>
      <c r="BY96" s="31">
        <v>5087.6000000000004</v>
      </c>
      <c r="BZ96" s="40">
        <v>5130.16</v>
      </c>
      <c r="CA96" s="31">
        <v>5130.16</v>
      </c>
      <c r="CB96" s="31">
        <v>0</v>
      </c>
      <c r="CC96" s="31">
        <v>0</v>
      </c>
      <c r="CD96" s="31">
        <v>0</v>
      </c>
      <c r="CE96" s="40"/>
      <c r="CF96" s="31"/>
      <c r="CG96" s="31"/>
      <c r="CH96" s="31"/>
      <c r="CI96" s="31"/>
      <c r="CJ96" s="40"/>
      <c r="CK96" s="35"/>
      <c r="CL96" s="35"/>
      <c r="CM96" s="35"/>
      <c r="CN96" s="35"/>
      <c r="CO96" s="41"/>
      <c r="CP96" s="37"/>
      <c r="CQ96" s="37"/>
      <c r="CR96" s="37"/>
      <c r="CS96" s="37"/>
      <c r="CT96" s="41"/>
      <c r="CU96" s="37"/>
      <c r="CV96" s="37"/>
      <c r="CW96" s="37"/>
      <c r="CX96" s="37"/>
      <c r="CY96" s="41"/>
      <c r="CZ96" s="38"/>
      <c r="DA96" s="37"/>
      <c r="DB96" s="37"/>
      <c r="DC96" s="37"/>
      <c r="DD96" s="41"/>
      <c r="DE96" s="37"/>
      <c r="DF96" s="37"/>
      <c r="DG96" s="37"/>
      <c r="DH96" s="37"/>
      <c r="DI96" s="41"/>
      <c r="DJ96" s="37"/>
      <c r="DK96" s="37"/>
      <c r="DL96" s="37"/>
      <c r="DM96" s="37"/>
      <c r="DN96" s="41"/>
      <c r="DO96" s="37"/>
      <c r="DP96" s="37"/>
      <c r="DQ96" s="37"/>
      <c r="DR96" s="37"/>
      <c r="DS96" s="41"/>
      <c r="DT96" s="37"/>
      <c r="DU96" s="37"/>
      <c r="DV96" s="37"/>
      <c r="DW96" s="37"/>
      <c r="DX96" s="41"/>
      <c r="DY96" s="37"/>
      <c r="DZ96" s="37"/>
      <c r="EA96" s="37"/>
      <c r="EB96" s="37"/>
      <c r="EC96" s="41"/>
      <c r="ED96" s="37"/>
      <c r="EE96" s="37"/>
      <c r="EF96" s="37"/>
      <c r="EG96" s="37"/>
      <c r="EH96" s="41"/>
      <c r="EI96" s="37"/>
      <c r="EJ96" s="37"/>
      <c r="EK96" s="37"/>
      <c r="EL96" s="37"/>
      <c r="EM96" s="41"/>
      <c r="EN96" s="37"/>
      <c r="EO96" s="37"/>
      <c r="EP96" s="37"/>
      <c r="EQ96" s="37"/>
      <c r="ER96" s="41"/>
      <c r="ES96" s="37"/>
      <c r="ET96" s="37"/>
      <c r="EU96" s="37"/>
      <c r="EV96" s="37"/>
      <c r="EW96" s="41"/>
      <c r="EX96" s="37"/>
      <c r="EY96" s="37"/>
      <c r="EZ96" s="37"/>
      <c r="FA96" s="37"/>
      <c r="FB96" s="41"/>
      <c r="FC96" s="37"/>
      <c r="FD96" s="37"/>
      <c r="FE96" s="37"/>
      <c r="FF96" s="37"/>
      <c r="FG96" s="41"/>
      <c r="FH96" s="37"/>
      <c r="FI96" s="37"/>
      <c r="FJ96" s="37"/>
      <c r="FK96" s="37"/>
      <c r="FL96" s="41"/>
      <c r="FM96" s="37"/>
      <c r="FN96" s="37"/>
      <c r="FO96" s="37"/>
      <c r="FP96" s="37"/>
      <c r="FQ96" s="41"/>
      <c r="FR96" s="37"/>
      <c r="FS96" s="37"/>
      <c r="FT96" s="37"/>
      <c r="FU96" s="37"/>
      <c r="FV96" s="41"/>
      <c r="FW96" s="37"/>
      <c r="FX96" s="37"/>
      <c r="FY96" s="37"/>
      <c r="FZ96" s="37"/>
      <c r="GA96" s="41"/>
      <c r="GB96" s="37"/>
      <c r="GC96" s="37"/>
      <c r="GD96" s="37"/>
      <c r="GE96" s="37"/>
      <c r="GF96" s="41"/>
      <c r="GG96" s="37"/>
      <c r="GH96" s="37"/>
      <c r="GI96" s="37"/>
      <c r="GJ96" s="37"/>
      <c r="GK96" s="41"/>
      <c r="GL96" s="37"/>
      <c r="GM96" s="37"/>
      <c r="GN96" s="37"/>
      <c r="GO96" s="37"/>
      <c r="GP96" s="41"/>
      <c r="GQ96" s="37"/>
      <c r="GR96" s="31"/>
      <c r="GS96" s="31"/>
      <c r="GT96" s="31"/>
      <c r="GU96" s="39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23"/>
      <c r="HI96" s="23"/>
      <c r="HJ96" s="23"/>
      <c r="HK96" s="23"/>
      <c r="HL96" s="23"/>
      <c r="HM96" s="23"/>
      <c r="HN96" s="23"/>
      <c r="HO96" s="23"/>
    </row>
    <row r="97" spans="1:223" ht="15" x14ac:dyDescent="0.2">
      <c r="A97" s="5" t="s">
        <v>130</v>
      </c>
      <c r="B97" s="99">
        <v>38261</v>
      </c>
      <c r="C97" s="57">
        <f>SUM(D97:G97)</f>
        <v>84095.829999999987</v>
      </c>
      <c r="D97" s="57">
        <v>18303.53</v>
      </c>
      <c r="E97" s="57">
        <v>8672.23</v>
      </c>
      <c r="F97" s="64">
        <v>17257.03</v>
      </c>
      <c r="G97" s="57">
        <v>39863.040000000001</v>
      </c>
      <c r="H97" s="57">
        <f>SUM(I97:L97)</f>
        <v>89967.709999999992</v>
      </c>
      <c r="I97" s="80">
        <v>27949.74</v>
      </c>
      <c r="J97" s="64">
        <v>11840.85</v>
      </c>
      <c r="K97" s="87">
        <v>15921.85</v>
      </c>
      <c r="L97" s="80">
        <v>34255.269999999997</v>
      </c>
      <c r="M97" s="77">
        <f>SUM(N97:Q97)</f>
        <v>87237.459999999992</v>
      </c>
      <c r="N97" s="72">
        <v>23509.71</v>
      </c>
      <c r="O97" s="72">
        <v>15127.17</v>
      </c>
      <c r="P97" s="59">
        <v>16341.499999999998</v>
      </c>
      <c r="Q97" s="59">
        <v>32259.08</v>
      </c>
      <c r="R97" s="40">
        <f>SUM(S97:V97)</f>
        <v>83826.75</v>
      </c>
      <c r="S97" s="31">
        <v>21809.759999999998</v>
      </c>
      <c r="T97" s="57">
        <v>13101.48</v>
      </c>
      <c r="U97" s="57">
        <v>16415.63</v>
      </c>
      <c r="V97" s="59">
        <v>32499.88</v>
      </c>
      <c r="W97" s="40">
        <f>SUM(X97:AA97)</f>
        <v>94069.079999999987</v>
      </c>
      <c r="X97" s="59">
        <v>25564.14</v>
      </c>
      <c r="Y97" s="59">
        <v>14597.31</v>
      </c>
      <c r="Z97" s="57">
        <v>20462.54</v>
      </c>
      <c r="AA97" s="57">
        <v>33445.089999999997</v>
      </c>
      <c r="AB97" s="40">
        <f>SUM(AC97:AF97)</f>
        <v>86683.17</v>
      </c>
      <c r="AC97" s="31">
        <v>21964.32</v>
      </c>
      <c r="AD97" s="31">
        <v>15266.86</v>
      </c>
      <c r="AE97" s="31">
        <v>17720.849999999999</v>
      </c>
      <c r="AF97" s="31">
        <v>31731.14</v>
      </c>
      <c r="AG97" s="40">
        <f>SUM(AH97:AK97)</f>
        <v>73439.37999999999</v>
      </c>
      <c r="AH97" s="31">
        <v>20234.269999999997</v>
      </c>
      <c r="AI97" s="31">
        <v>10098.130000000001</v>
      </c>
      <c r="AJ97" s="31">
        <v>13826.89</v>
      </c>
      <c r="AK97" s="31">
        <v>29280.09</v>
      </c>
      <c r="AL97" s="40">
        <f>SUM(AM97:AP97)</f>
        <v>59212.299999999996</v>
      </c>
      <c r="AM97" s="31">
        <v>17242.82</v>
      </c>
      <c r="AN97" s="31">
        <v>10171.56</v>
      </c>
      <c r="AO97" s="31">
        <v>10441.130000000001</v>
      </c>
      <c r="AP97" s="31">
        <v>21356.79</v>
      </c>
      <c r="AQ97" s="40">
        <f>SUM(AR97:AU97)</f>
        <v>40992.979999999996</v>
      </c>
      <c r="AR97" s="31">
        <v>12335.54</v>
      </c>
      <c r="AS97" s="31">
        <v>4779.32</v>
      </c>
      <c r="AT97" s="31">
        <v>7330.96</v>
      </c>
      <c r="AU97" s="31">
        <v>16547.16</v>
      </c>
      <c r="AV97" s="40">
        <f>SUM(AW97:AZ97)</f>
        <v>39274.759999999995</v>
      </c>
      <c r="AW97" s="31">
        <v>11515.07</v>
      </c>
      <c r="AX97" s="31">
        <v>5275.62</v>
      </c>
      <c r="AY97" s="31">
        <v>7063.98</v>
      </c>
      <c r="AZ97" s="31">
        <v>15420.09</v>
      </c>
      <c r="BA97" s="40">
        <f>SUM(BB97:BE97)</f>
        <v>38720.01</v>
      </c>
      <c r="BB97" s="31">
        <v>9842.2800000000007</v>
      </c>
      <c r="BC97" s="31">
        <v>5246.15</v>
      </c>
      <c r="BD97" s="31">
        <v>7216.51</v>
      </c>
      <c r="BE97" s="31">
        <v>16415.07</v>
      </c>
      <c r="BF97" s="40">
        <f>SUM(BG97:BJ97)</f>
        <v>45807.44</v>
      </c>
      <c r="BG97" s="31">
        <v>12334.91</v>
      </c>
      <c r="BH97" s="31">
        <v>10311.14</v>
      </c>
      <c r="BI97" s="31">
        <v>4572.96</v>
      </c>
      <c r="BJ97" s="31">
        <v>18588.43</v>
      </c>
      <c r="BK97" s="40">
        <f>SUM(BL97:BO97)</f>
        <v>49445.41</v>
      </c>
      <c r="BL97" s="31">
        <v>14692.65</v>
      </c>
      <c r="BM97" s="31">
        <v>6638.38</v>
      </c>
      <c r="BN97" s="31">
        <v>9605.19</v>
      </c>
      <c r="BO97" s="31">
        <v>18509.189999999999</v>
      </c>
      <c r="BP97" s="40">
        <f>SUM(BQ97:BT97)</f>
        <v>48057.590000000004</v>
      </c>
      <c r="BQ97" s="31">
        <v>16421.650000000001</v>
      </c>
      <c r="BR97" s="31">
        <v>6086.01</v>
      </c>
      <c r="BS97" s="31">
        <v>8246.98</v>
      </c>
      <c r="BT97" s="31">
        <v>17302.95</v>
      </c>
      <c r="BU97" s="40">
        <f>SUM(BV97:BY97)</f>
        <v>44417.94</v>
      </c>
      <c r="BV97" s="31">
        <v>12589.64</v>
      </c>
      <c r="BW97" s="31">
        <v>6074.46</v>
      </c>
      <c r="BX97" s="31">
        <v>8587.5300000000007</v>
      </c>
      <c r="BY97" s="31">
        <v>17166.310000000001</v>
      </c>
      <c r="BZ97" s="40">
        <v>27972.84</v>
      </c>
      <c r="CA97" s="31">
        <v>13335.7</v>
      </c>
      <c r="CB97" s="31">
        <v>5838.28</v>
      </c>
      <c r="CC97" s="31">
        <v>8798.86</v>
      </c>
      <c r="CD97" s="31">
        <v>0</v>
      </c>
      <c r="CE97" s="40"/>
      <c r="CF97" s="31"/>
      <c r="CG97" s="31"/>
      <c r="CH97" s="31"/>
      <c r="CI97" s="31"/>
      <c r="CJ97" s="40"/>
      <c r="CK97" s="35"/>
      <c r="CL97" s="35"/>
      <c r="CM97" s="35"/>
      <c r="CN97" s="35"/>
      <c r="CO97" s="41"/>
      <c r="CP97" s="37"/>
      <c r="CQ97" s="37"/>
      <c r="CR97" s="37"/>
      <c r="CS97" s="37"/>
      <c r="CT97" s="41"/>
      <c r="CU97" s="37"/>
      <c r="CV97" s="37"/>
      <c r="CW97" s="37"/>
      <c r="CX97" s="37"/>
      <c r="CY97" s="41"/>
      <c r="CZ97" s="38"/>
      <c r="DA97" s="37"/>
      <c r="DB97" s="37"/>
      <c r="DC97" s="37"/>
      <c r="DD97" s="41"/>
      <c r="DE97" s="37"/>
      <c r="DF97" s="37"/>
      <c r="DG97" s="37"/>
      <c r="DH97" s="37"/>
      <c r="DI97" s="41"/>
      <c r="DJ97" s="37"/>
      <c r="DK97" s="37"/>
      <c r="DL97" s="37"/>
      <c r="DM97" s="37"/>
      <c r="DN97" s="41"/>
      <c r="DO97" s="37"/>
      <c r="DP97" s="37"/>
      <c r="DQ97" s="37"/>
      <c r="DR97" s="37"/>
      <c r="DS97" s="41"/>
      <c r="DT97" s="37"/>
      <c r="DU97" s="37"/>
      <c r="DV97" s="37"/>
      <c r="DW97" s="37"/>
      <c r="DX97" s="41"/>
      <c r="DY97" s="37"/>
      <c r="DZ97" s="37"/>
      <c r="EA97" s="37"/>
      <c r="EB97" s="37"/>
      <c r="EC97" s="41"/>
      <c r="ED97" s="37"/>
      <c r="EE97" s="37"/>
      <c r="EF97" s="37"/>
      <c r="EG97" s="37"/>
      <c r="EH97" s="41"/>
      <c r="EI97" s="37"/>
      <c r="EJ97" s="37"/>
      <c r="EK97" s="37"/>
      <c r="EL97" s="37"/>
      <c r="EM97" s="41"/>
      <c r="EN97" s="37"/>
      <c r="EO97" s="37"/>
      <c r="EP97" s="37"/>
      <c r="EQ97" s="37"/>
      <c r="ER97" s="41"/>
      <c r="ES97" s="37"/>
      <c r="ET97" s="37"/>
      <c r="EU97" s="37"/>
      <c r="EV97" s="37"/>
      <c r="EW97" s="41"/>
      <c r="EX97" s="37"/>
      <c r="EY97" s="37"/>
      <c r="EZ97" s="37"/>
      <c r="FA97" s="37"/>
      <c r="FB97" s="41"/>
      <c r="FC97" s="37"/>
      <c r="FD97" s="37"/>
      <c r="FE97" s="37"/>
      <c r="FF97" s="37"/>
      <c r="FG97" s="41"/>
      <c r="FH97" s="37"/>
      <c r="FI97" s="37"/>
      <c r="FJ97" s="37"/>
      <c r="FK97" s="37"/>
      <c r="FL97" s="41"/>
      <c r="FM97" s="37"/>
      <c r="FN97" s="37"/>
      <c r="FO97" s="37"/>
      <c r="FP97" s="37"/>
      <c r="FQ97" s="41"/>
      <c r="FR97" s="37"/>
      <c r="FS97" s="37"/>
      <c r="FT97" s="37"/>
      <c r="FU97" s="37"/>
      <c r="FV97" s="41"/>
      <c r="FW97" s="37"/>
      <c r="FX97" s="37"/>
      <c r="FY97" s="37"/>
      <c r="FZ97" s="37"/>
      <c r="GA97" s="41"/>
      <c r="GB97" s="37"/>
      <c r="GC97" s="37"/>
      <c r="GD97" s="37"/>
      <c r="GE97" s="37"/>
      <c r="GF97" s="41"/>
      <c r="GG97" s="37"/>
      <c r="GH97" s="37"/>
      <c r="GI97" s="37"/>
      <c r="GJ97" s="37"/>
      <c r="GK97" s="41"/>
      <c r="GL97" s="37"/>
      <c r="GM97" s="37"/>
      <c r="GN97" s="37"/>
      <c r="GO97" s="37"/>
      <c r="GP97" s="41"/>
      <c r="GQ97" s="37"/>
      <c r="GR97" s="31"/>
      <c r="GS97" s="31"/>
      <c r="GT97" s="31"/>
      <c r="GU97" s="39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23"/>
      <c r="HI97" s="23"/>
      <c r="HJ97" s="23"/>
      <c r="HK97" s="23"/>
      <c r="HL97" s="23"/>
      <c r="HM97" s="23"/>
      <c r="HN97" s="23"/>
      <c r="HO97" s="23"/>
    </row>
    <row r="98" spans="1:223" ht="15" x14ac:dyDescent="0.2">
      <c r="A98" s="5" t="s">
        <v>167</v>
      </c>
      <c r="B98" s="99">
        <v>40179</v>
      </c>
      <c r="C98" s="57">
        <f>SUM(D98:G98)</f>
        <v>49756.91</v>
      </c>
      <c r="D98" s="57">
        <v>11872.42</v>
      </c>
      <c r="E98" s="57">
        <v>9694.44</v>
      </c>
      <c r="F98" s="64">
        <v>10780.35</v>
      </c>
      <c r="G98" s="57">
        <v>17409.7</v>
      </c>
      <c r="H98" s="57">
        <f>SUM(I98:L98)</f>
        <v>43370.64</v>
      </c>
      <c r="I98" s="80">
        <v>13569.36</v>
      </c>
      <c r="J98" s="64">
        <v>7176.54</v>
      </c>
      <c r="K98" s="87">
        <v>7156.87</v>
      </c>
      <c r="L98" s="80">
        <v>15467.87</v>
      </c>
      <c r="M98" s="77">
        <f>SUM(N98:Q98)</f>
        <v>48142.99</v>
      </c>
      <c r="N98" s="72">
        <v>14489.72</v>
      </c>
      <c r="O98" s="72">
        <v>8740.69</v>
      </c>
      <c r="P98" s="59">
        <v>9003.5399999999991</v>
      </c>
      <c r="Q98" s="59">
        <v>15909.039999999999</v>
      </c>
      <c r="R98" s="40">
        <f>SUM(S98:V98)</f>
        <v>48868.19</v>
      </c>
      <c r="S98" s="31">
        <v>13691.37</v>
      </c>
      <c r="T98" s="57">
        <v>7008.05</v>
      </c>
      <c r="U98" s="57">
        <v>10622.22</v>
      </c>
      <c r="V98" s="59">
        <v>17546.55</v>
      </c>
      <c r="W98" s="40">
        <f>SUM(X98:AA98)</f>
        <v>44419.83</v>
      </c>
      <c r="X98" s="59">
        <v>12258.68</v>
      </c>
      <c r="Y98" s="59">
        <v>5079.83</v>
      </c>
      <c r="Z98" s="57">
        <v>10112.549999999999</v>
      </c>
      <c r="AA98" s="57">
        <v>16968.77</v>
      </c>
      <c r="AB98" s="40">
        <f>SUM(AC98:AF98)</f>
        <v>47672.59</v>
      </c>
      <c r="AC98" s="31">
        <v>12594.68</v>
      </c>
      <c r="AD98" s="31">
        <v>7542.64</v>
      </c>
      <c r="AE98" s="31">
        <v>10796.449999999999</v>
      </c>
      <c r="AF98" s="31">
        <v>16738.82</v>
      </c>
      <c r="AG98" s="40">
        <f>SUM(AH98:AK98)</f>
        <v>35517.019999999997</v>
      </c>
      <c r="AH98" s="31">
        <v>10287.689999999999</v>
      </c>
      <c r="AI98" s="31">
        <v>4844.0700000000006</v>
      </c>
      <c r="AJ98" s="31">
        <v>6567.33</v>
      </c>
      <c r="AK98" s="31">
        <v>13817.93</v>
      </c>
      <c r="AL98" s="40">
        <f>SUM(AM98:AP98)</f>
        <v>31481.45</v>
      </c>
      <c r="AM98" s="31">
        <v>8014.37</v>
      </c>
      <c r="AN98" s="31">
        <v>3361.3999999999996</v>
      </c>
      <c r="AO98" s="31">
        <v>7328.58</v>
      </c>
      <c r="AP98" s="31">
        <v>12777.100000000002</v>
      </c>
      <c r="AQ98" s="40">
        <f>SUM(AR98:AU98)</f>
        <v>42567.91</v>
      </c>
      <c r="AR98" s="31">
        <v>12071.64</v>
      </c>
      <c r="AS98" s="31">
        <v>14683.97</v>
      </c>
      <c r="AT98" s="31">
        <v>1240.82</v>
      </c>
      <c r="AU98" s="31">
        <v>14571.48</v>
      </c>
      <c r="AV98" s="40">
        <f>SUM(AW98:AZ98)</f>
        <v>30578.239999999998</v>
      </c>
      <c r="AW98" s="31">
        <v>11210.64</v>
      </c>
      <c r="AX98" s="31">
        <v>4424.9799999999996</v>
      </c>
      <c r="AY98" s="31">
        <v>6575.8</v>
      </c>
      <c r="AZ98" s="31">
        <v>8366.82</v>
      </c>
      <c r="BA98" s="40">
        <f>SUM(BB98:BE98)</f>
        <v>3343.6899999999996</v>
      </c>
      <c r="BB98" s="31">
        <v>2987.95</v>
      </c>
      <c r="BC98" s="31">
        <v>355.74</v>
      </c>
      <c r="BD98" s="31"/>
      <c r="BE98" s="31"/>
      <c r="BF98" s="40"/>
      <c r="BG98" s="31"/>
      <c r="BH98" s="31"/>
      <c r="BI98" s="31"/>
      <c r="BJ98" s="31"/>
      <c r="BK98" s="40"/>
      <c r="BL98" s="31"/>
      <c r="BM98" s="31"/>
      <c r="BN98" s="31"/>
      <c r="BO98" s="31"/>
      <c r="BP98" s="40"/>
      <c r="BQ98" s="31"/>
      <c r="BR98" s="31"/>
      <c r="BS98" s="31"/>
      <c r="BT98" s="31"/>
      <c r="BU98" s="40"/>
      <c r="BV98" s="31"/>
      <c r="BW98" s="31"/>
      <c r="BX98" s="31"/>
      <c r="BY98" s="31"/>
      <c r="BZ98" s="40"/>
      <c r="CA98" s="31"/>
      <c r="CB98" s="31"/>
      <c r="CC98" s="31"/>
      <c r="CD98" s="31"/>
      <c r="CE98" s="40"/>
      <c r="CF98" s="31"/>
      <c r="CG98" s="31"/>
      <c r="CH98" s="31"/>
      <c r="CI98" s="31"/>
      <c r="CJ98" s="40"/>
      <c r="CK98" s="35"/>
      <c r="CL98" s="35"/>
      <c r="CM98" s="35"/>
      <c r="CN98" s="35"/>
      <c r="CO98" s="41"/>
      <c r="CP98" s="37"/>
      <c r="CQ98" s="37"/>
      <c r="CR98" s="37"/>
      <c r="CS98" s="37"/>
      <c r="CT98" s="41"/>
      <c r="CU98" s="37"/>
      <c r="CV98" s="37"/>
      <c r="CW98" s="37"/>
      <c r="CX98" s="37"/>
      <c r="CY98" s="41"/>
      <c r="CZ98" s="38"/>
      <c r="DA98" s="37"/>
      <c r="DB98" s="37"/>
      <c r="DC98" s="37"/>
      <c r="DD98" s="41"/>
      <c r="DE98" s="37"/>
      <c r="DF98" s="37"/>
      <c r="DG98" s="37"/>
      <c r="DH98" s="37"/>
      <c r="DI98" s="41"/>
      <c r="DJ98" s="37"/>
      <c r="DK98" s="37"/>
      <c r="DL98" s="37"/>
      <c r="DM98" s="37"/>
      <c r="DN98" s="41"/>
      <c r="DO98" s="37"/>
      <c r="DP98" s="37"/>
      <c r="DQ98" s="37"/>
      <c r="DR98" s="37"/>
      <c r="DS98" s="41"/>
      <c r="DT98" s="37"/>
      <c r="DU98" s="37"/>
      <c r="DV98" s="37"/>
      <c r="DW98" s="37"/>
      <c r="DX98" s="41"/>
      <c r="DY98" s="37"/>
      <c r="DZ98" s="37"/>
      <c r="EA98" s="37"/>
      <c r="EB98" s="37"/>
      <c r="EC98" s="41"/>
      <c r="ED98" s="37"/>
      <c r="EE98" s="37"/>
      <c r="EF98" s="37"/>
      <c r="EG98" s="37"/>
      <c r="EH98" s="41"/>
      <c r="EI98" s="37"/>
      <c r="EJ98" s="37"/>
      <c r="EK98" s="37"/>
      <c r="EL98" s="37"/>
      <c r="EM98" s="41"/>
      <c r="EN98" s="37"/>
      <c r="EO98" s="37"/>
      <c r="EP98" s="37"/>
      <c r="EQ98" s="37"/>
      <c r="ER98" s="41"/>
      <c r="ES98" s="37"/>
      <c r="ET98" s="37"/>
      <c r="EU98" s="37"/>
      <c r="EV98" s="37"/>
      <c r="EW98" s="41"/>
      <c r="EX98" s="37"/>
      <c r="EY98" s="37"/>
      <c r="EZ98" s="37"/>
      <c r="FA98" s="37"/>
      <c r="FB98" s="41"/>
      <c r="FC98" s="37"/>
      <c r="FD98" s="37"/>
      <c r="FE98" s="37"/>
      <c r="FF98" s="37"/>
      <c r="FG98" s="41"/>
      <c r="FH98" s="37"/>
      <c r="FI98" s="37"/>
      <c r="FJ98" s="37"/>
      <c r="FK98" s="37"/>
      <c r="FL98" s="41"/>
      <c r="FM98" s="37"/>
      <c r="FN98" s="37"/>
      <c r="FO98" s="37"/>
      <c r="FP98" s="37"/>
      <c r="FQ98" s="41"/>
      <c r="FR98" s="37"/>
      <c r="FS98" s="37"/>
      <c r="FT98" s="37"/>
      <c r="FU98" s="37"/>
      <c r="FV98" s="41"/>
      <c r="FW98" s="37"/>
      <c r="FX98" s="37"/>
      <c r="FY98" s="37"/>
      <c r="FZ98" s="37"/>
      <c r="GA98" s="41"/>
      <c r="GB98" s="37"/>
      <c r="GC98" s="37"/>
      <c r="GD98" s="37"/>
      <c r="GE98" s="37"/>
      <c r="GF98" s="41"/>
      <c r="GG98" s="37"/>
      <c r="GH98" s="37"/>
      <c r="GI98" s="37"/>
      <c r="GJ98" s="37"/>
      <c r="GK98" s="41"/>
      <c r="GL98" s="37"/>
      <c r="GM98" s="37"/>
      <c r="GN98" s="37"/>
      <c r="GO98" s="37"/>
      <c r="GP98" s="41"/>
      <c r="GQ98" s="37"/>
      <c r="GR98" s="31"/>
      <c r="GS98" s="31"/>
      <c r="GT98" s="31"/>
      <c r="GU98" s="39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23"/>
      <c r="HI98" s="23"/>
      <c r="HJ98" s="23"/>
      <c r="HK98" s="23"/>
      <c r="HL98" s="23"/>
      <c r="HM98" s="23"/>
      <c r="HN98" s="23"/>
      <c r="HO98" s="23"/>
    </row>
    <row r="99" spans="1:223" ht="15" x14ac:dyDescent="0.2">
      <c r="A99" s="55" t="s">
        <v>198</v>
      </c>
      <c r="B99" s="99">
        <v>41640</v>
      </c>
      <c r="C99" s="57">
        <f>SUM(D99:G99)</f>
        <v>49533.89</v>
      </c>
      <c r="D99" s="57">
        <v>7490.28</v>
      </c>
      <c r="E99" s="57">
        <v>11314.31</v>
      </c>
      <c r="F99" s="64">
        <v>13445.67</v>
      </c>
      <c r="G99" s="57">
        <v>17283.63</v>
      </c>
      <c r="H99" s="57">
        <f>SUM(I99:L99)</f>
        <v>63448.319999999992</v>
      </c>
      <c r="I99" s="80">
        <v>15383.48</v>
      </c>
      <c r="J99" s="64">
        <v>10993.01</v>
      </c>
      <c r="K99" s="87">
        <v>15084.55</v>
      </c>
      <c r="L99" s="80">
        <v>21987.279999999999</v>
      </c>
      <c r="M99" s="77">
        <f>SUM(N99:Q99)</f>
        <v>50024.17</v>
      </c>
      <c r="N99" s="72">
        <v>17534.86</v>
      </c>
      <c r="O99" s="72">
        <v>9803.43</v>
      </c>
      <c r="P99" s="59">
        <v>18091.57</v>
      </c>
      <c r="Q99" s="59">
        <v>4594.3099999999995</v>
      </c>
      <c r="R99" s="40">
        <f>SUM(S99:V99)</f>
        <v>24805.41</v>
      </c>
      <c r="S99" s="31">
        <v>3190.11</v>
      </c>
      <c r="T99" s="57">
        <v>7363.65</v>
      </c>
      <c r="U99" s="57">
        <v>411.88</v>
      </c>
      <c r="V99" s="59">
        <v>13839.77</v>
      </c>
      <c r="W99" s="40">
        <f>SUM(X99:AA99)</f>
        <v>38526.46</v>
      </c>
      <c r="X99" s="59">
        <v>8299.69</v>
      </c>
      <c r="Y99" s="59">
        <v>27611.97</v>
      </c>
      <c r="Z99" s="57">
        <v>319.06</v>
      </c>
      <c r="AA99" s="57">
        <v>2295.7399999999998</v>
      </c>
      <c r="AB99" s="40">
        <f>SUM(AC99:AF99)</f>
        <v>33022.57</v>
      </c>
      <c r="AC99" s="31">
        <v>6888.56</v>
      </c>
      <c r="AD99" s="31">
        <v>5066.3899999999994</v>
      </c>
      <c r="AE99" s="31">
        <v>10056.41</v>
      </c>
      <c r="AF99" s="31">
        <v>11011.21</v>
      </c>
      <c r="AG99" s="40">
        <f>SUM(AH99:AK99)</f>
        <v>14617.75</v>
      </c>
      <c r="AH99" s="31">
        <v>9299.43</v>
      </c>
      <c r="AI99" s="31">
        <v>5318.32</v>
      </c>
      <c r="AJ99" s="31"/>
      <c r="AK99" s="31"/>
      <c r="AL99" s="40"/>
      <c r="AM99" s="31"/>
      <c r="AN99" s="31"/>
      <c r="AO99" s="31"/>
      <c r="AP99" s="31"/>
      <c r="AQ99" s="40"/>
      <c r="AR99" s="31"/>
      <c r="AS99" s="31"/>
      <c r="AT99" s="31"/>
      <c r="AU99" s="31"/>
      <c r="AV99" s="40"/>
      <c r="AW99" s="31"/>
      <c r="AX99" s="31"/>
      <c r="AY99" s="31"/>
      <c r="AZ99" s="31"/>
      <c r="BA99" s="40"/>
      <c r="BB99" s="31"/>
      <c r="BC99" s="31"/>
      <c r="BD99" s="31"/>
      <c r="BE99" s="31"/>
      <c r="BF99" s="40"/>
      <c r="BG99" s="31"/>
      <c r="BH99" s="31"/>
      <c r="BI99" s="31"/>
      <c r="BJ99" s="31"/>
      <c r="BK99" s="40"/>
      <c r="BL99" s="31"/>
      <c r="BM99" s="31"/>
      <c r="BN99" s="31"/>
      <c r="BO99" s="31"/>
      <c r="BP99" s="40"/>
      <c r="BQ99" s="31"/>
      <c r="BR99" s="31"/>
      <c r="BS99" s="31"/>
      <c r="BT99" s="31"/>
      <c r="BU99" s="40"/>
      <c r="BV99" s="31"/>
      <c r="BW99" s="31"/>
      <c r="BX99" s="31"/>
      <c r="BY99" s="31"/>
      <c r="BZ99" s="40"/>
      <c r="CA99" s="31"/>
      <c r="CB99" s="31"/>
      <c r="CC99" s="31"/>
      <c r="CD99" s="31"/>
      <c r="CE99" s="40"/>
      <c r="CF99" s="31"/>
      <c r="CG99" s="31"/>
      <c r="CH99" s="31"/>
      <c r="CI99" s="31"/>
      <c r="CJ99" s="40"/>
      <c r="CK99" s="35"/>
      <c r="CL99" s="35"/>
      <c r="CM99" s="35"/>
      <c r="CN99" s="35"/>
      <c r="CO99" s="41"/>
      <c r="CP99" s="37"/>
      <c r="CQ99" s="37"/>
      <c r="CR99" s="37"/>
      <c r="CS99" s="37"/>
      <c r="CT99" s="41"/>
      <c r="CU99" s="37"/>
      <c r="CV99" s="37"/>
      <c r="CW99" s="37"/>
      <c r="CX99" s="37"/>
      <c r="CY99" s="41"/>
      <c r="CZ99" s="38"/>
      <c r="DA99" s="37"/>
      <c r="DB99" s="37"/>
      <c r="DC99" s="37"/>
      <c r="DD99" s="41"/>
      <c r="DE99" s="37"/>
      <c r="DF99" s="37"/>
      <c r="DG99" s="37"/>
      <c r="DH99" s="37"/>
      <c r="DI99" s="41"/>
      <c r="DJ99" s="37"/>
      <c r="DK99" s="37"/>
      <c r="DL99" s="37"/>
      <c r="DM99" s="37"/>
      <c r="DN99" s="41"/>
      <c r="DO99" s="37"/>
      <c r="DP99" s="37"/>
      <c r="DQ99" s="37"/>
      <c r="DR99" s="37"/>
      <c r="DS99" s="41"/>
      <c r="DT99" s="37"/>
      <c r="DU99" s="37"/>
      <c r="DV99" s="37"/>
      <c r="DW99" s="37"/>
      <c r="DX99" s="41"/>
      <c r="DY99" s="37"/>
      <c r="DZ99" s="37"/>
      <c r="EA99" s="37"/>
      <c r="EB99" s="37"/>
      <c r="EC99" s="41"/>
      <c r="ED99" s="37"/>
      <c r="EE99" s="37"/>
      <c r="EF99" s="37"/>
      <c r="EG99" s="37"/>
      <c r="EH99" s="41"/>
      <c r="EI99" s="37"/>
      <c r="EJ99" s="37"/>
      <c r="EK99" s="37"/>
      <c r="EL99" s="37"/>
      <c r="EM99" s="41"/>
      <c r="EN99" s="37"/>
      <c r="EO99" s="37"/>
      <c r="EP99" s="37"/>
      <c r="EQ99" s="37"/>
      <c r="ER99" s="41"/>
      <c r="ES99" s="37"/>
      <c r="ET99" s="37"/>
      <c r="EU99" s="37"/>
      <c r="EV99" s="37"/>
      <c r="EW99" s="41"/>
      <c r="EX99" s="37"/>
      <c r="EY99" s="37"/>
      <c r="EZ99" s="37"/>
      <c r="FA99" s="37"/>
      <c r="FB99" s="41"/>
      <c r="FC99" s="37"/>
      <c r="FD99" s="37"/>
      <c r="FE99" s="37"/>
      <c r="FF99" s="37"/>
      <c r="FG99" s="41"/>
      <c r="FH99" s="37"/>
      <c r="FI99" s="37"/>
      <c r="FJ99" s="37"/>
      <c r="FK99" s="37"/>
      <c r="FL99" s="41"/>
      <c r="FM99" s="37"/>
      <c r="FN99" s="37"/>
      <c r="FO99" s="37"/>
      <c r="FP99" s="37"/>
      <c r="FQ99" s="41"/>
      <c r="FR99" s="37"/>
      <c r="FS99" s="37"/>
      <c r="FT99" s="37"/>
      <c r="FU99" s="37"/>
      <c r="FV99" s="41"/>
      <c r="FW99" s="37"/>
      <c r="FX99" s="37"/>
      <c r="FY99" s="37"/>
      <c r="FZ99" s="37"/>
      <c r="GA99" s="41"/>
      <c r="GB99" s="37"/>
      <c r="GC99" s="37"/>
      <c r="GD99" s="37"/>
      <c r="GE99" s="37"/>
      <c r="GF99" s="41"/>
      <c r="GG99" s="37"/>
      <c r="GH99" s="37"/>
      <c r="GI99" s="37"/>
      <c r="GJ99" s="37"/>
      <c r="GK99" s="41"/>
      <c r="GL99" s="37"/>
      <c r="GM99" s="37"/>
      <c r="GN99" s="37"/>
      <c r="GO99" s="37"/>
      <c r="GP99" s="41"/>
      <c r="GQ99" s="37"/>
      <c r="GR99" s="31"/>
      <c r="GS99" s="31"/>
      <c r="GT99" s="31"/>
      <c r="GU99" s="39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23"/>
      <c r="HI99" s="23"/>
      <c r="HJ99" s="23"/>
      <c r="HK99" s="23"/>
      <c r="HL99" s="23"/>
      <c r="HM99" s="23"/>
      <c r="HN99" s="23"/>
      <c r="HO99" s="23"/>
    </row>
    <row r="100" spans="1:223" ht="15" x14ac:dyDescent="0.2">
      <c r="A100" s="5" t="s">
        <v>176</v>
      </c>
      <c r="B100" s="99">
        <v>40544</v>
      </c>
      <c r="C100" s="57">
        <f>SUM(D100:G100)</f>
        <v>23221.100000000002</v>
      </c>
      <c r="D100" s="57">
        <v>5189.3100000000004</v>
      </c>
      <c r="E100" s="57">
        <v>3980.41</v>
      </c>
      <c r="F100" s="64">
        <v>3509.94</v>
      </c>
      <c r="G100" s="57">
        <v>10541.44</v>
      </c>
      <c r="H100" s="57">
        <f>SUM(I100:L100)</f>
        <v>21153.739999999998</v>
      </c>
      <c r="I100" s="80">
        <v>4507.6499999999996</v>
      </c>
      <c r="J100" s="64">
        <v>2531.13</v>
      </c>
      <c r="K100" s="87">
        <v>4851.54</v>
      </c>
      <c r="L100" s="80">
        <v>9263.42</v>
      </c>
      <c r="M100" s="77">
        <f>SUM(N100:Q100)</f>
        <v>20238.379999999997</v>
      </c>
      <c r="N100" s="72">
        <v>5504.59</v>
      </c>
      <c r="O100" s="72">
        <v>4076.99</v>
      </c>
      <c r="P100" s="59">
        <v>2266.0399999999995</v>
      </c>
      <c r="Q100" s="59">
        <v>8390.76</v>
      </c>
      <c r="R100" s="40">
        <f>SUM(S100:V100)</f>
        <v>16243.150000000001</v>
      </c>
      <c r="S100" s="31">
        <v>3606.47</v>
      </c>
      <c r="T100" s="57">
        <v>1436.12</v>
      </c>
      <c r="U100" s="57">
        <v>3717.28</v>
      </c>
      <c r="V100" s="59">
        <v>7483.28</v>
      </c>
      <c r="W100" s="40">
        <f>SUM(X100:AA100)</f>
        <v>10765.3</v>
      </c>
      <c r="X100" s="59">
        <v>3565.73</v>
      </c>
      <c r="Y100" s="59">
        <v>1106.1400000000001</v>
      </c>
      <c r="Z100" s="57">
        <v>1045.3800000000001</v>
      </c>
      <c r="AA100" s="57">
        <v>5048.0499999999993</v>
      </c>
      <c r="AB100" s="40">
        <f>SUM(AC100:AF100)</f>
        <v>4867.04</v>
      </c>
      <c r="AC100" s="31">
        <v>1471.32</v>
      </c>
      <c r="AD100" s="31">
        <v>503.48</v>
      </c>
      <c r="AE100" s="31">
        <v>1292.46</v>
      </c>
      <c r="AF100" s="31">
        <v>1599.78</v>
      </c>
      <c r="AG100" s="40">
        <f>SUM(AH100:AK100)</f>
        <v>3040.88</v>
      </c>
      <c r="AH100" s="31">
        <v>910.5</v>
      </c>
      <c r="AI100" s="31">
        <v>322.84000000000003</v>
      </c>
      <c r="AJ100" s="31">
        <v>979.96000000000015</v>
      </c>
      <c r="AK100" s="31">
        <v>827.58</v>
      </c>
      <c r="AL100" s="40">
        <f>SUM(AM100:AP100)</f>
        <v>3819.8</v>
      </c>
      <c r="AM100" s="31">
        <v>507.53999999999996</v>
      </c>
      <c r="AN100" s="31">
        <v>399.12</v>
      </c>
      <c r="AO100" s="31">
        <v>975.26</v>
      </c>
      <c r="AP100" s="31">
        <v>1937.88</v>
      </c>
      <c r="AQ100" s="40">
        <f>SUM(AR100:AU100)</f>
        <v>3854.62</v>
      </c>
      <c r="AR100" s="31">
        <v>984.54</v>
      </c>
      <c r="AS100" s="31">
        <v>172.54</v>
      </c>
      <c r="AT100" s="31">
        <v>1030.8599999999999</v>
      </c>
      <c r="AU100" s="31">
        <v>1666.68</v>
      </c>
      <c r="AV100" s="40">
        <f>SUM(AW100:AZ100)</f>
        <v>757.68</v>
      </c>
      <c r="AW100" s="31">
        <v>695.28</v>
      </c>
      <c r="AX100" s="31">
        <v>62.4</v>
      </c>
      <c r="AY100" s="31">
        <v>0</v>
      </c>
      <c r="AZ100" s="31">
        <v>0</v>
      </c>
      <c r="BA100" s="40"/>
      <c r="BB100" s="31"/>
      <c r="BC100" s="31"/>
      <c r="BD100" s="31"/>
      <c r="BE100" s="31"/>
      <c r="BF100" s="40"/>
      <c r="BG100" s="31"/>
      <c r="BH100" s="31"/>
      <c r="BI100" s="31"/>
      <c r="BJ100" s="31"/>
      <c r="BK100" s="40"/>
      <c r="BL100" s="31"/>
      <c r="BM100" s="31"/>
      <c r="BN100" s="31"/>
      <c r="BO100" s="31"/>
      <c r="BP100" s="40"/>
      <c r="BQ100" s="31"/>
      <c r="BR100" s="31"/>
      <c r="BS100" s="31"/>
      <c r="BT100" s="31"/>
      <c r="BU100" s="40"/>
      <c r="BV100" s="31"/>
      <c r="BW100" s="31"/>
      <c r="BX100" s="31"/>
      <c r="BY100" s="31"/>
      <c r="BZ100" s="40"/>
      <c r="CA100" s="31"/>
      <c r="CB100" s="31"/>
      <c r="CC100" s="31"/>
      <c r="CD100" s="31"/>
      <c r="CE100" s="40"/>
      <c r="CF100" s="31"/>
      <c r="CG100" s="31"/>
      <c r="CH100" s="31"/>
      <c r="CI100" s="31"/>
      <c r="CJ100" s="40"/>
      <c r="CK100" s="35"/>
      <c r="CL100" s="35"/>
      <c r="CM100" s="35"/>
      <c r="CN100" s="35"/>
      <c r="CO100" s="41"/>
      <c r="CP100" s="37"/>
      <c r="CQ100" s="37"/>
      <c r="CR100" s="37"/>
      <c r="CS100" s="37"/>
      <c r="CT100" s="41"/>
      <c r="CU100" s="37"/>
      <c r="CV100" s="37"/>
      <c r="CW100" s="37"/>
      <c r="CX100" s="37"/>
      <c r="CY100" s="41"/>
      <c r="CZ100" s="38"/>
      <c r="DA100" s="37"/>
      <c r="DB100" s="37"/>
      <c r="DC100" s="37"/>
      <c r="DD100" s="41"/>
      <c r="DE100" s="37"/>
      <c r="DF100" s="37"/>
      <c r="DG100" s="37"/>
      <c r="DH100" s="37"/>
      <c r="DI100" s="41"/>
      <c r="DJ100" s="37"/>
      <c r="DK100" s="37"/>
      <c r="DL100" s="37"/>
      <c r="DM100" s="37"/>
      <c r="DN100" s="41"/>
      <c r="DO100" s="37"/>
      <c r="DP100" s="37"/>
      <c r="DQ100" s="37"/>
      <c r="DR100" s="37"/>
      <c r="DS100" s="41"/>
      <c r="DT100" s="37"/>
      <c r="DU100" s="37"/>
      <c r="DV100" s="37"/>
      <c r="DW100" s="37"/>
      <c r="DX100" s="41"/>
      <c r="DY100" s="37"/>
      <c r="DZ100" s="37"/>
      <c r="EA100" s="37"/>
      <c r="EB100" s="37"/>
      <c r="EC100" s="41"/>
      <c r="ED100" s="37"/>
      <c r="EE100" s="37"/>
      <c r="EF100" s="37"/>
      <c r="EG100" s="37"/>
      <c r="EH100" s="41"/>
      <c r="EI100" s="37"/>
      <c r="EJ100" s="37"/>
      <c r="EK100" s="37"/>
      <c r="EL100" s="37"/>
      <c r="EM100" s="41"/>
      <c r="EN100" s="37"/>
      <c r="EO100" s="37"/>
      <c r="EP100" s="37"/>
      <c r="EQ100" s="37"/>
      <c r="ER100" s="41"/>
      <c r="ES100" s="37"/>
      <c r="ET100" s="37"/>
      <c r="EU100" s="37"/>
      <c r="EV100" s="37"/>
      <c r="EW100" s="41"/>
      <c r="EX100" s="37"/>
      <c r="EY100" s="37"/>
      <c r="EZ100" s="37"/>
      <c r="FA100" s="37"/>
      <c r="FB100" s="41"/>
      <c r="FC100" s="37"/>
      <c r="FD100" s="37"/>
      <c r="FE100" s="37"/>
      <c r="FF100" s="37"/>
      <c r="FG100" s="41"/>
      <c r="FH100" s="37"/>
      <c r="FI100" s="37"/>
      <c r="FJ100" s="37"/>
      <c r="FK100" s="37"/>
      <c r="FL100" s="41"/>
      <c r="FM100" s="37"/>
      <c r="FN100" s="37"/>
      <c r="FO100" s="37"/>
      <c r="FP100" s="37"/>
      <c r="FQ100" s="41"/>
      <c r="FR100" s="37"/>
      <c r="FS100" s="37"/>
      <c r="FT100" s="37"/>
      <c r="FU100" s="37"/>
      <c r="FV100" s="41"/>
      <c r="FW100" s="37"/>
      <c r="FX100" s="37"/>
      <c r="FY100" s="37"/>
      <c r="FZ100" s="37"/>
      <c r="GA100" s="41"/>
      <c r="GB100" s="37"/>
      <c r="GC100" s="37"/>
      <c r="GD100" s="37"/>
      <c r="GE100" s="37"/>
      <c r="GF100" s="41"/>
      <c r="GG100" s="37"/>
      <c r="GH100" s="37"/>
      <c r="GI100" s="37"/>
      <c r="GJ100" s="37"/>
      <c r="GK100" s="41"/>
      <c r="GL100" s="37"/>
      <c r="GM100" s="37"/>
      <c r="GN100" s="37"/>
      <c r="GO100" s="37"/>
      <c r="GP100" s="41"/>
      <c r="GQ100" s="37"/>
      <c r="GR100" s="31"/>
      <c r="GS100" s="31"/>
      <c r="GT100" s="31"/>
      <c r="GU100" s="39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23"/>
      <c r="HI100" s="23"/>
      <c r="HJ100" s="23"/>
      <c r="HK100" s="23"/>
      <c r="HL100" s="23"/>
      <c r="HM100" s="23"/>
      <c r="HN100" s="23"/>
      <c r="HO100" s="23"/>
    </row>
    <row r="101" spans="1:223" ht="15" x14ac:dyDescent="0.2">
      <c r="A101" s="56" t="s">
        <v>218</v>
      </c>
      <c r="B101" s="99">
        <v>35796</v>
      </c>
      <c r="C101" s="57">
        <f>SUM(D101:G101)</f>
        <v>192525.48</v>
      </c>
      <c r="D101" s="57">
        <v>38331.79</v>
      </c>
      <c r="E101" s="57">
        <v>28246.05</v>
      </c>
      <c r="F101" s="64">
        <v>43504.51</v>
      </c>
      <c r="G101" s="57">
        <v>82443.13</v>
      </c>
      <c r="H101" s="57">
        <f>SUM(I101:L101)</f>
        <v>242818.66000000003</v>
      </c>
      <c r="I101" s="80">
        <v>59172.33</v>
      </c>
      <c r="J101" s="64">
        <v>72938.320000000007</v>
      </c>
      <c r="K101" s="87">
        <v>21702.44</v>
      </c>
      <c r="L101" s="80">
        <v>89005.57</v>
      </c>
      <c r="M101" s="77">
        <f>SUM(N101:Q101)</f>
        <v>247975.25</v>
      </c>
      <c r="N101" s="72">
        <v>66123.759999999995</v>
      </c>
      <c r="O101" s="72">
        <v>39195.83</v>
      </c>
      <c r="P101" s="59">
        <v>50876.700000000004</v>
      </c>
      <c r="Q101" s="59">
        <v>91778.96</v>
      </c>
      <c r="R101" s="40">
        <f>SUM(S101:V101)</f>
        <v>240598.53999999998</v>
      </c>
      <c r="S101" s="31">
        <v>68074.930000000008</v>
      </c>
      <c r="T101" s="57">
        <v>39641.35</v>
      </c>
      <c r="U101" s="57">
        <v>48257.93</v>
      </c>
      <c r="V101" s="59">
        <v>84624.33</v>
      </c>
      <c r="W101" s="40">
        <f>SUM(X101:AA101)</f>
        <v>234629.91999999998</v>
      </c>
      <c r="X101" s="59">
        <v>64676.71</v>
      </c>
      <c r="Y101" s="59">
        <v>36936.410000000003</v>
      </c>
      <c r="Z101" s="57">
        <v>48332.34</v>
      </c>
      <c r="AA101" s="57">
        <v>84684.46</v>
      </c>
      <c r="AB101" s="40">
        <f>SUM(AC101:AF101)</f>
        <v>237384.14</v>
      </c>
      <c r="AC101" s="31">
        <v>61715.43</v>
      </c>
      <c r="AD101" s="31">
        <v>42817.880000000005</v>
      </c>
      <c r="AE101" s="31">
        <v>48197.31</v>
      </c>
      <c r="AF101" s="31">
        <v>84653.52</v>
      </c>
      <c r="AG101" s="40">
        <f>SUM(AH101:AK101)</f>
        <v>238910.21000000002</v>
      </c>
      <c r="AH101" s="31">
        <v>71061.55</v>
      </c>
      <c r="AI101" s="31">
        <v>36194.06</v>
      </c>
      <c r="AJ101" s="31">
        <v>51981.79</v>
      </c>
      <c r="AK101" s="31">
        <v>79672.810000000012</v>
      </c>
      <c r="AL101" s="40">
        <f>SUM(AM101:AP101)</f>
        <v>235712.61000000004</v>
      </c>
      <c r="AM101" s="31">
        <v>59958.01</v>
      </c>
      <c r="AN101" s="31">
        <v>47856.69</v>
      </c>
      <c r="AO101" s="31">
        <v>47964.070000000007</v>
      </c>
      <c r="AP101" s="31">
        <v>79933.840000000011</v>
      </c>
      <c r="AQ101" s="40">
        <f>SUM(AR101:AU101)</f>
        <v>229103.98000000004</v>
      </c>
      <c r="AR101" s="31">
        <v>65919.63</v>
      </c>
      <c r="AS101" s="31">
        <v>42902.51</v>
      </c>
      <c r="AT101" s="31">
        <v>46200.7</v>
      </c>
      <c r="AU101" s="31">
        <v>74081.14</v>
      </c>
      <c r="AV101" s="40">
        <f>SUM(AW101:AZ101)</f>
        <v>193997.23</v>
      </c>
      <c r="AW101" s="31">
        <v>56909.3</v>
      </c>
      <c r="AX101" s="31">
        <v>37185.61</v>
      </c>
      <c r="AY101" s="31">
        <v>39132.730000000003</v>
      </c>
      <c r="AZ101" s="31">
        <v>60769.59</v>
      </c>
      <c r="BA101" s="40">
        <f>SUM(BB101:BE101)</f>
        <v>146459.46</v>
      </c>
      <c r="BB101" s="31">
        <v>36556.03</v>
      </c>
      <c r="BC101" s="31">
        <v>27850.2</v>
      </c>
      <c r="BD101" s="31">
        <v>30008.44</v>
      </c>
      <c r="BE101" s="31">
        <v>52044.79</v>
      </c>
      <c r="BF101" s="40">
        <f>SUM(BG101:BJ101)</f>
        <v>167998.11</v>
      </c>
      <c r="BG101" s="31">
        <v>40497.17</v>
      </c>
      <c r="BH101" s="31">
        <v>25461.03</v>
      </c>
      <c r="BI101" s="31">
        <v>37814.21</v>
      </c>
      <c r="BJ101" s="31">
        <v>64225.7</v>
      </c>
      <c r="BK101" s="40">
        <f>SUM(BL101:BO101)</f>
        <v>172263.84000000003</v>
      </c>
      <c r="BL101" s="31">
        <v>40784.94</v>
      </c>
      <c r="BM101" s="31">
        <v>33806.57</v>
      </c>
      <c r="BN101" s="31">
        <v>36230.32</v>
      </c>
      <c r="BO101" s="31">
        <v>61442.01</v>
      </c>
      <c r="BP101" s="40">
        <f>SUM(BQ101:BT101)</f>
        <v>161697.62</v>
      </c>
      <c r="BQ101" s="31">
        <v>49128.66</v>
      </c>
      <c r="BR101" s="31">
        <v>23472.47</v>
      </c>
      <c r="BS101" s="31">
        <v>31513.72</v>
      </c>
      <c r="BT101" s="31">
        <v>57582.77</v>
      </c>
      <c r="BU101" s="40">
        <f>SUM(BV101:BY101)</f>
        <v>147601.22999999998</v>
      </c>
      <c r="BV101" s="31">
        <v>43938.16</v>
      </c>
      <c r="BW101" s="31">
        <v>26820.01</v>
      </c>
      <c r="BX101" s="31">
        <v>35411.32</v>
      </c>
      <c r="BY101" s="31">
        <v>41431.74</v>
      </c>
      <c r="BZ101" s="40">
        <v>92980.37</v>
      </c>
      <c r="CA101" s="31">
        <v>24656.45</v>
      </c>
      <c r="CB101" s="31">
        <v>17437.7</v>
      </c>
      <c r="CC101" s="31">
        <v>18746.91</v>
      </c>
      <c r="CD101" s="31">
        <v>32139.31</v>
      </c>
      <c r="CE101" s="40">
        <v>86599.52</v>
      </c>
      <c r="CF101" s="31">
        <v>22506.12</v>
      </c>
      <c r="CG101" s="31">
        <v>15713.46</v>
      </c>
      <c r="CH101" s="31">
        <v>17922.66</v>
      </c>
      <c r="CI101" s="31">
        <v>30457.279999999999</v>
      </c>
      <c r="CJ101" s="40">
        <v>83324.94</v>
      </c>
      <c r="CK101" s="35">
        <v>22495.55</v>
      </c>
      <c r="CL101" s="35">
        <v>10605.42</v>
      </c>
      <c r="CM101" s="35">
        <v>20045.27</v>
      </c>
      <c r="CN101" s="35">
        <v>30178.7</v>
      </c>
      <c r="CO101" s="41">
        <v>87389.86</v>
      </c>
      <c r="CP101" s="37">
        <v>22209.3</v>
      </c>
      <c r="CQ101" s="37">
        <v>17672.25</v>
      </c>
      <c r="CR101" s="37">
        <v>18534.27</v>
      </c>
      <c r="CS101" s="37">
        <v>28974.04</v>
      </c>
      <c r="CT101" s="41">
        <v>83880.53</v>
      </c>
      <c r="CU101" s="37">
        <v>22249.88</v>
      </c>
      <c r="CV101" s="37">
        <v>13651.28</v>
      </c>
      <c r="CW101" s="37">
        <v>19461.759999999998</v>
      </c>
      <c r="CX101" s="37">
        <v>28517.61</v>
      </c>
      <c r="CY101" s="41">
        <v>76192.02</v>
      </c>
      <c r="CZ101" s="38">
        <v>22268.63</v>
      </c>
      <c r="DA101" s="37">
        <v>15883.93</v>
      </c>
      <c r="DB101" s="37">
        <v>14688.42</v>
      </c>
      <c r="DC101" s="37">
        <v>23351.040000000001</v>
      </c>
      <c r="DD101" s="41">
        <v>26334.53</v>
      </c>
      <c r="DE101" s="37">
        <v>15869.78</v>
      </c>
      <c r="DF101" s="37">
        <v>8104.56</v>
      </c>
      <c r="DG101" s="37">
        <v>2292.44</v>
      </c>
      <c r="DH101" s="37">
        <v>67.75</v>
      </c>
      <c r="DI101" s="41">
        <v>55.75</v>
      </c>
      <c r="DJ101" s="37">
        <v>32</v>
      </c>
      <c r="DK101" s="37">
        <v>23.75</v>
      </c>
      <c r="DL101" s="37">
        <v>0</v>
      </c>
      <c r="DM101" s="37">
        <v>0</v>
      </c>
      <c r="DN101" s="41"/>
      <c r="DO101" s="37"/>
      <c r="DP101" s="37"/>
      <c r="DQ101" s="37"/>
      <c r="DR101" s="37"/>
      <c r="DS101" s="41"/>
      <c r="DT101" s="37"/>
      <c r="DU101" s="37"/>
      <c r="DV101" s="37"/>
      <c r="DW101" s="37"/>
      <c r="DX101" s="41"/>
      <c r="DY101" s="37"/>
      <c r="DZ101" s="37"/>
      <c r="EA101" s="37"/>
      <c r="EB101" s="37"/>
      <c r="EC101" s="41"/>
      <c r="ED101" s="37"/>
      <c r="EE101" s="37"/>
      <c r="EF101" s="37"/>
      <c r="EG101" s="37"/>
      <c r="EH101" s="41"/>
      <c r="EI101" s="37"/>
      <c r="EJ101" s="37"/>
      <c r="EK101" s="37"/>
      <c r="EL101" s="37"/>
      <c r="EM101" s="41"/>
      <c r="EN101" s="37"/>
      <c r="EO101" s="37"/>
      <c r="EP101" s="37"/>
      <c r="EQ101" s="37"/>
      <c r="ER101" s="41"/>
      <c r="ES101" s="37"/>
      <c r="ET101" s="37"/>
      <c r="EU101" s="37"/>
      <c r="EV101" s="37"/>
      <c r="EW101" s="41"/>
      <c r="EX101" s="37"/>
      <c r="EY101" s="37"/>
      <c r="EZ101" s="37"/>
      <c r="FA101" s="37"/>
      <c r="FB101" s="41"/>
      <c r="FC101" s="37"/>
      <c r="FD101" s="37"/>
      <c r="FE101" s="37"/>
      <c r="FF101" s="37"/>
      <c r="FG101" s="41"/>
      <c r="FH101" s="37"/>
      <c r="FI101" s="37"/>
      <c r="FJ101" s="37"/>
      <c r="FK101" s="37"/>
      <c r="FL101" s="41"/>
      <c r="FM101" s="37"/>
      <c r="FN101" s="37"/>
      <c r="FO101" s="37"/>
      <c r="FP101" s="37"/>
      <c r="FQ101" s="41"/>
      <c r="FR101" s="37"/>
      <c r="FS101" s="37"/>
      <c r="FT101" s="37"/>
      <c r="FU101" s="37"/>
      <c r="FV101" s="41"/>
      <c r="FW101" s="37"/>
      <c r="FX101" s="37"/>
      <c r="FY101" s="37"/>
      <c r="FZ101" s="37"/>
      <c r="GA101" s="41"/>
      <c r="GB101" s="37"/>
      <c r="GC101" s="37"/>
      <c r="GD101" s="37"/>
      <c r="GE101" s="37"/>
      <c r="GF101" s="41"/>
      <c r="GG101" s="37"/>
      <c r="GH101" s="37"/>
      <c r="GI101" s="37"/>
      <c r="GJ101" s="37"/>
      <c r="GK101" s="41"/>
      <c r="GL101" s="37"/>
      <c r="GM101" s="37"/>
      <c r="GN101" s="37"/>
      <c r="GO101" s="37"/>
      <c r="GP101" s="41"/>
      <c r="GQ101" s="37"/>
      <c r="GR101" s="31"/>
      <c r="GS101" s="31"/>
      <c r="GT101" s="31"/>
      <c r="GU101" s="39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23"/>
      <c r="HI101" s="23"/>
      <c r="HJ101" s="23"/>
      <c r="HK101" s="23"/>
      <c r="HL101" s="23"/>
      <c r="HM101" s="23"/>
      <c r="HN101" s="23"/>
      <c r="HO101" s="23"/>
    </row>
    <row r="102" spans="1:223" ht="15" x14ac:dyDescent="0.2">
      <c r="A102" s="56" t="s">
        <v>207</v>
      </c>
      <c r="B102" s="99">
        <v>37257</v>
      </c>
      <c r="C102" s="57">
        <f>SUM(D102:G102)</f>
        <v>139204</v>
      </c>
      <c r="D102" s="57">
        <v>23861.8</v>
      </c>
      <c r="E102" s="57">
        <v>27710.55</v>
      </c>
      <c r="F102" s="64">
        <v>38047.35</v>
      </c>
      <c r="G102" s="57">
        <v>49584.3</v>
      </c>
      <c r="H102" s="57">
        <f>SUM(I102:L102)</f>
        <v>174837.9</v>
      </c>
      <c r="I102" s="80">
        <v>62751.1</v>
      </c>
      <c r="J102" s="64">
        <v>29184.5</v>
      </c>
      <c r="K102" s="87">
        <v>36763.949999999997</v>
      </c>
      <c r="L102" s="80">
        <v>46138.35</v>
      </c>
      <c r="M102" s="77">
        <f>SUM(N102:Q102)</f>
        <v>151153.32999999999</v>
      </c>
      <c r="N102" s="72">
        <v>43723.93</v>
      </c>
      <c r="O102" s="72">
        <v>22607.3</v>
      </c>
      <c r="P102" s="59">
        <v>37889.35</v>
      </c>
      <c r="Q102" s="59">
        <v>46932.75</v>
      </c>
      <c r="R102" s="40">
        <f>SUM(S102:V102)</f>
        <v>165373.1</v>
      </c>
      <c r="S102" s="31">
        <v>42481.9</v>
      </c>
      <c r="T102" s="57">
        <v>30515.9</v>
      </c>
      <c r="U102" s="57">
        <v>47473.9</v>
      </c>
      <c r="V102" s="59">
        <v>44901.4</v>
      </c>
      <c r="W102" s="40">
        <f>SUM(X102:AA102)</f>
        <v>169942.89999999997</v>
      </c>
      <c r="X102" s="59">
        <v>42470.95</v>
      </c>
      <c r="Y102" s="59">
        <v>28399.75</v>
      </c>
      <c r="Z102" s="57">
        <v>37052.85</v>
      </c>
      <c r="AA102" s="57">
        <v>62019.349999999991</v>
      </c>
      <c r="AB102" s="40">
        <f>SUM(AC102:AF102)</f>
        <v>147146.80000000002</v>
      </c>
      <c r="AC102" s="31">
        <v>48818.8</v>
      </c>
      <c r="AD102" s="31">
        <v>24128.2</v>
      </c>
      <c r="AE102" s="31">
        <v>31240.050000000003</v>
      </c>
      <c r="AF102" s="31">
        <v>42959.750000000007</v>
      </c>
      <c r="AG102" s="40">
        <f>SUM(AH102:AK102)</f>
        <v>138964.70000000001</v>
      </c>
      <c r="AH102" s="31">
        <v>40970.949999999997</v>
      </c>
      <c r="AI102" s="31">
        <v>30416.3</v>
      </c>
      <c r="AJ102" s="31">
        <v>30599.45</v>
      </c>
      <c r="AK102" s="31">
        <v>36978</v>
      </c>
      <c r="AL102" s="40">
        <f>SUM(AM102:AP102)</f>
        <v>120335.05</v>
      </c>
      <c r="AM102" s="31">
        <v>35491.85</v>
      </c>
      <c r="AN102" s="31">
        <v>23066.7</v>
      </c>
      <c r="AO102" s="31">
        <v>24072.799999999996</v>
      </c>
      <c r="AP102" s="31">
        <v>37703.699999999997</v>
      </c>
      <c r="AQ102" s="40">
        <f>SUM(AR102:AU102)</f>
        <v>130312.05</v>
      </c>
      <c r="AR102" s="31">
        <v>32589.85</v>
      </c>
      <c r="AS102" s="31">
        <v>27391.25</v>
      </c>
      <c r="AT102" s="31">
        <v>30220.5</v>
      </c>
      <c r="AU102" s="31">
        <v>40110.449999999997</v>
      </c>
      <c r="AV102" s="40">
        <f>SUM(AW102:AZ102)</f>
        <v>109228.45</v>
      </c>
      <c r="AW102" s="31">
        <v>29927.1</v>
      </c>
      <c r="AX102" s="31">
        <v>19521.55</v>
      </c>
      <c r="AY102" s="31">
        <v>22874.3</v>
      </c>
      <c r="AZ102" s="31">
        <v>36905.5</v>
      </c>
      <c r="BA102" s="40">
        <f>SUM(BB102:BE102)</f>
        <v>107983</v>
      </c>
      <c r="BB102" s="31">
        <v>28767.15</v>
      </c>
      <c r="BC102" s="31">
        <v>20614.25</v>
      </c>
      <c r="BD102" s="31">
        <v>22366.9</v>
      </c>
      <c r="BE102" s="31">
        <v>36234.699999999997</v>
      </c>
      <c r="BF102" s="40">
        <f>SUM(BG102:BJ102)</f>
        <v>113634.2</v>
      </c>
      <c r="BG102" s="31">
        <v>27747.5</v>
      </c>
      <c r="BH102" s="31">
        <v>20033.150000000001</v>
      </c>
      <c r="BI102" s="31">
        <v>29138.25</v>
      </c>
      <c r="BJ102" s="31">
        <v>36715.300000000003</v>
      </c>
      <c r="BK102" s="40">
        <f>SUM(BL102:BO102)</f>
        <v>124845.95</v>
      </c>
      <c r="BL102" s="31">
        <v>31377</v>
      </c>
      <c r="BM102" s="31">
        <v>22572.2</v>
      </c>
      <c r="BN102" s="31">
        <v>29587.55</v>
      </c>
      <c r="BO102" s="31">
        <v>41309.199999999997</v>
      </c>
      <c r="BP102" s="40">
        <f>SUM(BQ102:BT102)</f>
        <v>91911.950000000012</v>
      </c>
      <c r="BQ102" s="31">
        <v>22474.05</v>
      </c>
      <c r="BR102" s="31">
        <v>19513.75</v>
      </c>
      <c r="BS102" s="31">
        <v>21946.55</v>
      </c>
      <c r="BT102" s="31">
        <v>27977.599999999999</v>
      </c>
      <c r="BU102" s="40">
        <f>SUM(BV102:BY102)</f>
        <v>104750.2</v>
      </c>
      <c r="BV102" s="31">
        <v>27920.25</v>
      </c>
      <c r="BW102" s="31">
        <v>20167.349999999999</v>
      </c>
      <c r="BX102" s="31">
        <v>25607.3</v>
      </c>
      <c r="BY102" s="31">
        <v>31055.3</v>
      </c>
      <c r="BZ102" s="40">
        <v>99368.55</v>
      </c>
      <c r="CA102" s="31">
        <v>29212.85</v>
      </c>
      <c r="CB102" s="31">
        <v>14868.1</v>
      </c>
      <c r="CC102" s="31">
        <v>25080.1</v>
      </c>
      <c r="CD102" s="31">
        <v>30207.5</v>
      </c>
      <c r="CE102" s="40">
        <v>88715.35</v>
      </c>
      <c r="CF102" s="31">
        <v>24816.15</v>
      </c>
      <c r="CG102" s="31">
        <v>16351.7</v>
      </c>
      <c r="CH102" s="31">
        <v>20735.2</v>
      </c>
      <c r="CI102" s="31">
        <v>26812.3</v>
      </c>
      <c r="CJ102" s="40">
        <v>93056.36</v>
      </c>
      <c r="CK102" s="35">
        <v>19762.900000000001</v>
      </c>
      <c r="CL102" s="35">
        <v>22439</v>
      </c>
      <c r="CM102" s="35">
        <v>23888.6</v>
      </c>
      <c r="CN102" s="35">
        <v>26965.86</v>
      </c>
      <c r="CO102" s="41">
        <v>36973.870000000003</v>
      </c>
      <c r="CP102" s="37">
        <v>23336.46</v>
      </c>
      <c r="CQ102" s="37">
        <v>13637.41</v>
      </c>
      <c r="CR102" s="37">
        <v>0</v>
      </c>
      <c r="CS102" s="37">
        <v>0</v>
      </c>
      <c r="CT102" s="41"/>
      <c r="CU102" s="37"/>
      <c r="CV102" s="37"/>
      <c r="CW102" s="37"/>
      <c r="CX102" s="37"/>
      <c r="CY102" s="41"/>
      <c r="CZ102" s="38"/>
      <c r="DA102" s="37"/>
      <c r="DB102" s="37"/>
      <c r="DC102" s="37"/>
      <c r="DD102" s="41"/>
      <c r="DE102" s="37"/>
      <c r="DF102" s="37"/>
      <c r="DG102" s="37"/>
      <c r="DH102" s="37"/>
      <c r="DI102" s="41"/>
      <c r="DJ102" s="37"/>
      <c r="DK102" s="37"/>
      <c r="DL102" s="37"/>
      <c r="DM102" s="37"/>
      <c r="DN102" s="41"/>
      <c r="DO102" s="37"/>
      <c r="DP102" s="37"/>
      <c r="DQ102" s="37"/>
      <c r="DR102" s="37"/>
      <c r="DS102" s="41"/>
      <c r="DT102" s="37"/>
      <c r="DU102" s="37"/>
      <c r="DV102" s="37"/>
      <c r="DW102" s="37"/>
      <c r="DX102" s="41"/>
      <c r="DY102" s="37"/>
      <c r="DZ102" s="37"/>
      <c r="EA102" s="37"/>
      <c r="EB102" s="37"/>
      <c r="EC102" s="41"/>
      <c r="ED102" s="37"/>
      <c r="EE102" s="37"/>
      <c r="EF102" s="37"/>
      <c r="EG102" s="37"/>
      <c r="EH102" s="41"/>
      <c r="EI102" s="37"/>
      <c r="EJ102" s="37"/>
      <c r="EK102" s="37"/>
      <c r="EL102" s="37"/>
      <c r="EM102" s="41"/>
      <c r="EN102" s="37"/>
      <c r="EO102" s="37"/>
      <c r="EP102" s="37"/>
      <c r="EQ102" s="37"/>
      <c r="ER102" s="41"/>
      <c r="ES102" s="37"/>
      <c r="ET102" s="37"/>
      <c r="EU102" s="37"/>
      <c r="EV102" s="37"/>
      <c r="EW102" s="41"/>
      <c r="EX102" s="37"/>
      <c r="EY102" s="37"/>
      <c r="EZ102" s="37"/>
      <c r="FA102" s="37"/>
      <c r="FB102" s="41"/>
      <c r="FC102" s="37"/>
      <c r="FD102" s="37"/>
      <c r="FE102" s="37"/>
      <c r="FF102" s="37"/>
      <c r="FG102" s="41"/>
      <c r="FH102" s="37"/>
      <c r="FI102" s="37"/>
      <c r="FJ102" s="37"/>
      <c r="FK102" s="37"/>
      <c r="FL102" s="41"/>
      <c r="FM102" s="37"/>
      <c r="FN102" s="37"/>
      <c r="FO102" s="37"/>
      <c r="FP102" s="37"/>
      <c r="FQ102" s="41"/>
      <c r="FR102" s="37"/>
      <c r="FS102" s="37"/>
      <c r="FT102" s="37"/>
      <c r="FU102" s="37"/>
      <c r="FV102" s="41"/>
      <c r="FW102" s="37"/>
      <c r="FX102" s="37"/>
      <c r="FY102" s="37"/>
      <c r="FZ102" s="37"/>
      <c r="GA102" s="41"/>
      <c r="GB102" s="37"/>
      <c r="GC102" s="37"/>
      <c r="GD102" s="37"/>
      <c r="GE102" s="37"/>
      <c r="GF102" s="41"/>
      <c r="GG102" s="37"/>
      <c r="GH102" s="37"/>
      <c r="GI102" s="37"/>
      <c r="GJ102" s="37"/>
      <c r="GK102" s="41"/>
      <c r="GL102" s="37"/>
      <c r="GM102" s="37"/>
      <c r="GN102" s="37"/>
      <c r="GO102" s="37"/>
      <c r="GP102" s="41"/>
      <c r="GQ102" s="37"/>
      <c r="GR102" s="31"/>
      <c r="GS102" s="31"/>
      <c r="GT102" s="31"/>
      <c r="GU102" s="39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23"/>
      <c r="HI102" s="23"/>
      <c r="HJ102" s="23"/>
      <c r="HK102" s="23"/>
      <c r="HL102" s="23"/>
      <c r="HM102" s="23"/>
      <c r="HN102" s="23"/>
      <c r="HO102" s="23"/>
    </row>
    <row r="103" spans="1:223" ht="15" x14ac:dyDescent="0.2">
      <c r="A103" s="62" t="s">
        <v>44</v>
      </c>
      <c r="B103" s="99">
        <v>33512</v>
      </c>
      <c r="C103" s="57">
        <f>SUM(D103:G103)</f>
        <v>4427.1500000000005</v>
      </c>
      <c r="D103" s="105">
        <v>1100.47</v>
      </c>
      <c r="E103" s="57">
        <v>362.74</v>
      </c>
      <c r="F103" s="64">
        <v>1263.01</v>
      </c>
      <c r="G103" s="57">
        <v>1700.93</v>
      </c>
      <c r="H103" s="57">
        <f>SUM(I103:L103)</f>
        <v>3558.52</v>
      </c>
      <c r="I103" s="80">
        <v>939.89</v>
      </c>
      <c r="J103" s="64">
        <v>1669.85</v>
      </c>
      <c r="K103" s="87">
        <v>471.59</v>
      </c>
      <c r="L103" s="80">
        <v>477.19</v>
      </c>
      <c r="M103" s="77">
        <f>SUM(N103:Q103)</f>
        <v>2861.5699999999997</v>
      </c>
      <c r="N103" s="72">
        <v>786.49</v>
      </c>
      <c r="O103" s="72">
        <v>1376.76</v>
      </c>
      <c r="P103" s="59">
        <v>268.31</v>
      </c>
      <c r="Q103" s="59">
        <v>430.01</v>
      </c>
      <c r="R103" s="40">
        <f>SUM(S103:V103)</f>
        <v>2625.28</v>
      </c>
      <c r="S103" s="31">
        <v>285.04000000000002</v>
      </c>
      <c r="T103" s="57">
        <v>651</v>
      </c>
      <c r="U103" s="57">
        <v>1144.6400000000001</v>
      </c>
      <c r="V103" s="59">
        <v>544.6</v>
      </c>
      <c r="W103" s="40">
        <f>SUM(X103:AA103)</f>
        <v>3610.25</v>
      </c>
      <c r="X103" s="59">
        <v>996.1</v>
      </c>
      <c r="Y103" s="59">
        <v>646.24</v>
      </c>
      <c r="Z103" s="57">
        <v>751.59</v>
      </c>
      <c r="AA103" s="57">
        <v>1216.32</v>
      </c>
      <c r="AB103" s="40">
        <f>SUM(AC103:AF103)</f>
        <v>3823.0499999999997</v>
      </c>
      <c r="AC103" s="31">
        <v>1243.9000000000001</v>
      </c>
      <c r="AD103" s="31">
        <v>1276.8</v>
      </c>
      <c r="AE103" s="31">
        <v>77</v>
      </c>
      <c r="AF103" s="31">
        <v>1225.3499999999999</v>
      </c>
      <c r="AG103" s="40">
        <f>SUM(AH103:AK103)</f>
        <v>382.20000000000005</v>
      </c>
      <c r="AH103" s="31">
        <v>50.89</v>
      </c>
      <c r="AI103" s="31">
        <v>26.6</v>
      </c>
      <c r="AJ103" s="31">
        <v>67.06</v>
      </c>
      <c r="AK103" s="31">
        <v>237.65</v>
      </c>
      <c r="AL103" s="40">
        <f>SUM(AM103:AP103)</f>
        <v>808.64</v>
      </c>
      <c r="AM103" s="31">
        <v>313.81</v>
      </c>
      <c r="AN103" s="31">
        <v>18.689999999999998</v>
      </c>
      <c r="AO103" s="31">
        <v>31.85</v>
      </c>
      <c r="AP103" s="31">
        <v>444.28999999999996</v>
      </c>
      <c r="AQ103" s="40">
        <f>SUM(AR103:AU103)</f>
        <v>307.37</v>
      </c>
      <c r="AR103" s="31">
        <v>67.2</v>
      </c>
      <c r="AS103" s="31">
        <v>0</v>
      </c>
      <c r="AT103" s="31">
        <v>136.78</v>
      </c>
      <c r="AU103" s="31">
        <v>103.39</v>
      </c>
      <c r="AV103" s="40">
        <f>SUM(AW103:AZ103)</f>
        <v>111.50999999999999</v>
      </c>
      <c r="AW103" s="31">
        <v>39.270000000000003</v>
      </c>
      <c r="AX103" s="31">
        <v>0</v>
      </c>
      <c r="AY103" s="31">
        <v>0</v>
      </c>
      <c r="AZ103" s="31">
        <v>72.239999999999995</v>
      </c>
      <c r="BA103" s="40">
        <f>SUM(BB103:BE103)</f>
        <v>303.52</v>
      </c>
      <c r="BB103" s="31">
        <v>33.6</v>
      </c>
      <c r="BC103" s="31">
        <v>42</v>
      </c>
      <c r="BD103" s="31">
        <v>64.19</v>
      </c>
      <c r="BE103" s="31">
        <v>163.72999999999999</v>
      </c>
      <c r="BF103" s="40">
        <f>SUM(BG103:BJ103)</f>
        <v>244.93</v>
      </c>
      <c r="BG103" s="31">
        <v>116.2</v>
      </c>
      <c r="BH103" s="31">
        <v>0</v>
      </c>
      <c r="BI103" s="31">
        <v>21.84</v>
      </c>
      <c r="BJ103" s="31">
        <v>106.89</v>
      </c>
      <c r="BK103" s="40">
        <f>SUM(BL103:BO103)</f>
        <v>260.75</v>
      </c>
      <c r="BL103" s="31">
        <v>63</v>
      </c>
      <c r="BM103" s="31">
        <v>0</v>
      </c>
      <c r="BN103" s="31">
        <v>0</v>
      </c>
      <c r="BO103" s="31">
        <v>197.75</v>
      </c>
      <c r="BP103" s="40">
        <f>SUM(BQ103:BT103)</f>
        <v>370.72</v>
      </c>
      <c r="BQ103" s="31">
        <v>19.739999999999998</v>
      </c>
      <c r="BR103" s="31">
        <v>0</v>
      </c>
      <c r="BS103" s="31">
        <v>33.6</v>
      </c>
      <c r="BT103" s="31">
        <v>317.38</v>
      </c>
      <c r="BU103" s="40">
        <f>SUM(BV103:BY103)</f>
        <v>403.20000000000005</v>
      </c>
      <c r="BV103" s="31">
        <v>60.9</v>
      </c>
      <c r="BW103" s="31">
        <v>0</v>
      </c>
      <c r="BX103" s="31">
        <v>21</v>
      </c>
      <c r="BY103" s="31">
        <v>321.3</v>
      </c>
      <c r="BZ103" s="40">
        <v>417.9</v>
      </c>
      <c r="CA103" s="31">
        <v>82.6</v>
      </c>
      <c r="CB103" s="31">
        <v>4.55</v>
      </c>
      <c r="CC103" s="31">
        <v>21</v>
      </c>
      <c r="CD103" s="31">
        <v>309.75</v>
      </c>
      <c r="CE103" s="40">
        <v>644.25</v>
      </c>
      <c r="CF103" s="31">
        <v>120.75</v>
      </c>
      <c r="CG103" s="31">
        <v>25.5</v>
      </c>
      <c r="CH103" s="31">
        <v>83.25</v>
      </c>
      <c r="CI103" s="31">
        <v>414.75</v>
      </c>
      <c r="CJ103" s="40">
        <v>1119.6500000000001</v>
      </c>
      <c r="CK103" s="35">
        <v>126.5</v>
      </c>
      <c r="CL103" s="35">
        <v>25.05</v>
      </c>
      <c r="CM103" s="35">
        <v>54.25</v>
      </c>
      <c r="CN103" s="35">
        <v>913.85</v>
      </c>
      <c r="CO103" s="41">
        <v>737.5</v>
      </c>
      <c r="CP103" s="37">
        <v>548</v>
      </c>
      <c r="CQ103" s="37">
        <v>0</v>
      </c>
      <c r="CR103" s="37">
        <v>56.5</v>
      </c>
      <c r="CS103" s="37">
        <v>133</v>
      </c>
      <c r="CT103" s="41">
        <v>208</v>
      </c>
      <c r="CU103" s="37">
        <v>110.5</v>
      </c>
      <c r="CV103" s="37">
        <v>3.75</v>
      </c>
      <c r="CW103" s="37">
        <v>3.75</v>
      </c>
      <c r="CX103" s="37">
        <v>90</v>
      </c>
      <c r="CY103" s="41">
        <v>124.55</v>
      </c>
      <c r="CZ103" s="38">
        <v>3.75</v>
      </c>
      <c r="DA103" s="37">
        <v>0</v>
      </c>
      <c r="DB103" s="37">
        <v>8.3000000000000007</v>
      </c>
      <c r="DC103" s="37">
        <v>112.5</v>
      </c>
      <c r="DD103" s="41">
        <v>144.12</v>
      </c>
      <c r="DE103" s="37">
        <v>23.87</v>
      </c>
      <c r="DF103" s="37">
        <v>0</v>
      </c>
      <c r="DG103" s="37">
        <v>7</v>
      </c>
      <c r="DH103" s="37">
        <v>113.25</v>
      </c>
      <c r="DI103" s="41">
        <v>39</v>
      </c>
      <c r="DJ103" s="37">
        <v>28.75</v>
      </c>
      <c r="DK103" s="37">
        <v>10.25</v>
      </c>
      <c r="DL103" s="37">
        <v>0</v>
      </c>
      <c r="DM103" s="37">
        <v>0</v>
      </c>
      <c r="DN103" s="41">
        <v>0</v>
      </c>
      <c r="DO103" s="37">
        <v>0</v>
      </c>
      <c r="DP103" s="37">
        <v>0</v>
      </c>
      <c r="DQ103" s="37">
        <v>0</v>
      </c>
      <c r="DR103" s="37">
        <v>0</v>
      </c>
      <c r="DS103" s="41">
        <v>0</v>
      </c>
      <c r="DT103" s="37">
        <v>0</v>
      </c>
      <c r="DU103" s="37">
        <v>0</v>
      </c>
      <c r="DV103" s="37">
        <v>0</v>
      </c>
      <c r="DW103" s="37">
        <v>0</v>
      </c>
      <c r="DX103" s="41">
        <v>0</v>
      </c>
      <c r="DY103" s="37">
        <v>0</v>
      </c>
      <c r="DZ103" s="37">
        <v>0</v>
      </c>
      <c r="EA103" s="37">
        <v>0</v>
      </c>
      <c r="EB103" s="37">
        <v>0</v>
      </c>
      <c r="EC103" s="41">
        <v>0</v>
      </c>
      <c r="ED103" s="37">
        <v>0</v>
      </c>
      <c r="EE103" s="37">
        <v>0</v>
      </c>
      <c r="EF103" s="37">
        <v>0</v>
      </c>
      <c r="EG103" s="37">
        <v>0</v>
      </c>
      <c r="EH103" s="41">
        <v>0</v>
      </c>
      <c r="EI103" s="37">
        <v>0</v>
      </c>
      <c r="EJ103" s="37">
        <v>0</v>
      </c>
      <c r="EK103" s="37">
        <v>0</v>
      </c>
      <c r="EL103" s="37">
        <v>0</v>
      </c>
      <c r="EM103" s="41">
        <v>0</v>
      </c>
      <c r="EN103" s="37">
        <v>0</v>
      </c>
      <c r="EO103" s="37">
        <v>0</v>
      </c>
      <c r="EP103" s="37">
        <v>0</v>
      </c>
      <c r="EQ103" s="37"/>
      <c r="ER103" s="41"/>
      <c r="ES103" s="37"/>
      <c r="ET103" s="37"/>
      <c r="EU103" s="37"/>
      <c r="EV103" s="37"/>
      <c r="EW103" s="41"/>
      <c r="EX103" s="37"/>
      <c r="EY103" s="37"/>
      <c r="EZ103" s="37"/>
      <c r="FA103" s="37"/>
      <c r="FB103" s="41"/>
      <c r="FC103" s="37"/>
      <c r="FD103" s="37"/>
      <c r="FE103" s="37"/>
      <c r="FF103" s="37"/>
      <c r="FG103" s="41"/>
      <c r="FH103" s="37"/>
      <c r="FI103" s="37"/>
      <c r="FJ103" s="37"/>
      <c r="FK103" s="37"/>
      <c r="FL103" s="41"/>
      <c r="FM103" s="37"/>
      <c r="FN103" s="37"/>
      <c r="FO103" s="37"/>
      <c r="FP103" s="37"/>
      <c r="FQ103" s="41"/>
      <c r="FR103" s="37"/>
      <c r="FS103" s="37"/>
      <c r="FT103" s="37"/>
      <c r="FU103" s="37"/>
      <c r="FV103" s="41"/>
      <c r="FW103" s="37"/>
      <c r="FX103" s="37"/>
      <c r="FY103" s="37"/>
      <c r="FZ103" s="37"/>
      <c r="GA103" s="41"/>
      <c r="GB103" s="37"/>
      <c r="GC103" s="37"/>
      <c r="GD103" s="37"/>
      <c r="GE103" s="37"/>
      <c r="GF103" s="41"/>
      <c r="GG103" s="37"/>
      <c r="GH103" s="37"/>
      <c r="GI103" s="37"/>
      <c r="GJ103" s="37"/>
      <c r="GK103" s="41"/>
      <c r="GL103" s="37"/>
      <c r="GM103" s="37"/>
      <c r="GN103" s="37"/>
      <c r="GO103" s="37"/>
      <c r="GP103" s="41"/>
      <c r="GQ103" s="37"/>
      <c r="GR103" s="31"/>
      <c r="GS103" s="31"/>
      <c r="GT103" s="31"/>
      <c r="GU103" s="39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23"/>
      <c r="HI103" s="23"/>
      <c r="HJ103" s="23"/>
      <c r="HK103" s="23"/>
      <c r="HL103" s="23"/>
      <c r="HM103" s="23"/>
      <c r="HN103" s="23"/>
      <c r="HO103" s="23"/>
    </row>
    <row r="104" spans="1:223" ht="14.25" x14ac:dyDescent="0.2">
      <c r="A104" s="1" t="s">
        <v>238</v>
      </c>
      <c r="B104" s="99">
        <v>43831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  <c r="H104" s="80">
        <v>0</v>
      </c>
      <c r="I104" s="80">
        <v>0</v>
      </c>
      <c r="J104" s="80">
        <v>0</v>
      </c>
      <c r="K104" s="80">
        <v>0</v>
      </c>
      <c r="L104" s="80">
        <v>0</v>
      </c>
      <c r="M104" s="77"/>
      <c r="N104" s="72"/>
      <c r="O104" s="72"/>
      <c r="R104" s="40"/>
      <c r="S104" s="31"/>
      <c r="T104" s="57"/>
      <c r="U104" s="57"/>
      <c r="V104" s="59"/>
      <c r="W104" s="40"/>
      <c r="X104" s="59"/>
      <c r="Y104" s="59"/>
      <c r="Z104" s="57"/>
      <c r="AA104" s="57"/>
      <c r="AB104" s="40"/>
      <c r="AC104" s="31"/>
      <c r="AD104" s="31"/>
      <c r="AE104" s="31"/>
      <c r="AF104" s="31"/>
      <c r="AG104" s="40"/>
      <c r="AH104" s="31"/>
      <c r="AI104" s="31"/>
      <c r="AJ104" s="31"/>
      <c r="AK104" s="31"/>
      <c r="AL104" s="40"/>
      <c r="AM104" s="31"/>
      <c r="AN104" s="31"/>
      <c r="AO104" s="31"/>
      <c r="AP104" s="31"/>
      <c r="AQ104" s="40"/>
      <c r="AR104" s="31"/>
      <c r="AS104" s="31"/>
      <c r="AT104" s="31"/>
      <c r="AU104" s="31"/>
      <c r="AV104" s="40"/>
      <c r="AW104" s="31"/>
      <c r="AX104" s="31"/>
      <c r="AY104" s="31"/>
      <c r="AZ104" s="31"/>
      <c r="BA104" s="40"/>
      <c r="BB104" s="31"/>
      <c r="BC104" s="31"/>
      <c r="BD104" s="31"/>
      <c r="BE104" s="31"/>
      <c r="BF104" s="40"/>
      <c r="BG104" s="31"/>
      <c r="BH104" s="31"/>
      <c r="BI104" s="31"/>
      <c r="BJ104" s="31"/>
      <c r="BK104" s="40"/>
      <c r="BL104" s="31"/>
      <c r="BM104" s="31"/>
      <c r="BN104" s="31"/>
      <c r="BO104" s="31"/>
      <c r="BP104" s="40"/>
      <c r="BQ104" s="31"/>
      <c r="BR104" s="31"/>
      <c r="BS104" s="31"/>
      <c r="BT104" s="31"/>
      <c r="BU104" s="40"/>
      <c r="BV104" s="31"/>
      <c r="BW104" s="31"/>
      <c r="BX104" s="31"/>
      <c r="BY104" s="31"/>
      <c r="BZ104" s="40"/>
      <c r="CA104" s="31"/>
      <c r="CB104" s="31"/>
      <c r="CC104" s="31"/>
      <c r="CD104" s="31"/>
      <c r="CE104" s="40"/>
      <c r="CF104" s="31"/>
      <c r="CG104" s="31"/>
      <c r="CH104" s="31"/>
      <c r="CI104" s="31"/>
      <c r="CJ104" s="40"/>
      <c r="CK104" s="35"/>
      <c r="CL104" s="35"/>
      <c r="CM104" s="35"/>
      <c r="CN104" s="35"/>
      <c r="CO104" s="41"/>
      <c r="CP104" s="37"/>
      <c r="CQ104" s="37"/>
      <c r="CR104" s="37"/>
      <c r="CS104" s="37"/>
      <c r="CT104" s="41"/>
      <c r="CU104" s="37"/>
      <c r="CV104" s="37"/>
      <c r="CW104" s="37"/>
      <c r="CX104" s="37"/>
      <c r="CY104" s="41"/>
      <c r="CZ104" s="38"/>
      <c r="DA104" s="37"/>
      <c r="DB104" s="37"/>
      <c r="DC104" s="37"/>
      <c r="DD104" s="41"/>
      <c r="DE104" s="37"/>
      <c r="DF104" s="37"/>
      <c r="DG104" s="37"/>
      <c r="DH104" s="37"/>
      <c r="DI104" s="41"/>
      <c r="DJ104" s="37"/>
      <c r="DK104" s="37"/>
      <c r="DL104" s="37"/>
      <c r="DM104" s="37"/>
      <c r="DN104" s="41"/>
      <c r="DO104" s="37"/>
      <c r="DP104" s="37"/>
      <c r="DQ104" s="37"/>
      <c r="DR104" s="37"/>
      <c r="DS104" s="41"/>
      <c r="DT104" s="37"/>
      <c r="DU104" s="37"/>
      <c r="DV104" s="37"/>
      <c r="DW104" s="37"/>
      <c r="DX104" s="41"/>
      <c r="DY104" s="37"/>
      <c r="DZ104" s="37"/>
      <c r="EA104" s="37"/>
      <c r="EB104" s="37"/>
      <c r="EC104" s="41"/>
      <c r="ED104" s="37"/>
      <c r="EE104" s="37"/>
      <c r="EF104" s="37"/>
      <c r="EG104" s="37"/>
      <c r="EH104" s="41"/>
      <c r="EI104" s="37"/>
      <c r="EJ104" s="37"/>
      <c r="EK104" s="37"/>
      <c r="EL104" s="37"/>
      <c r="EM104" s="41"/>
      <c r="EN104" s="37"/>
      <c r="EO104" s="37"/>
      <c r="EP104" s="37"/>
      <c r="EQ104" s="37"/>
      <c r="ER104" s="41"/>
      <c r="ES104" s="37"/>
      <c r="ET104" s="37"/>
      <c r="EU104" s="37"/>
      <c r="EV104" s="37"/>
      <c r="EW104" s="41"/>
      <c r="EX104" s="37"/>
      <c r="EY104" s="37"/>
      <c r="EZ104" s="37"/>
      <c r="FA104" s="37"/>
      <c r="FB104" s="41"/>
      <c r="FC104" s="37"/>
      <c r="FD104" s="37"/>
      <c r="FE104" s="37"/>
      <c r="FF104" s="37"/>
      <c r="FG104" s="41"/>
      <c r="FH104" s="37"/>
      <c r="FI104" s="37"/>
      <c r="FJ104" s="37"/>
      <c r="FK104" s="37"/>
      <c r="FL104" s="41"/>
      <c r="FM104" s="37"/>
      <c r="FN104" s="37"/>
      <c r="FO104" s="37"/>
      <c r="FP104" s="37"/>
      <c r="FQ104" s="41"/>
      <c r="FR104" s="37"/>
      <c r="FS104" s="37"/>
      <c r="FT104" s="37"/>
      <c r="FU104" s="37"/>
      <c r="FV104" s="41"/>
      <c r="FW104" s="37"/>
      <c r="FX104" s="37"/>
      <c r="FY104" s="37"/>
      <c r="FZ104" s="37"/>
      <c r="GA104" s="41"/>
      <c r="GB104" s="37"/>
      <c r="GC104" s="37"/>
      <c r="GD104" s="37"/>
      <c r="GE104" s="37"/>
      <c r="GF104" s="41"/>
      <c r="GG104" s="37"/>
      <c r="GH104" s="37"/>
      <c r="GI104" s="37"/>
      <c r="GJ104" s="37"/>
      <c r="GK104" s="41"/>
      <c r="GL104" s="37"/>
      <c r="GM104" s="37"/>
      <c r="GN104" s="37"/>
      <c r="GO104" s="37"/>
      <c r="GP104" s="41"/>
      <c r="GQ104" s="37"/>
      <c r="GR104" s="31"/>
      <c r="GS104" s="31"/>
      <c r="GT104" s="31"/>
      <c r="GU104" s="39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23"/>
      <c r="HI104" s="23"/>
      <c r="HJ104" s="23"/>
      <c r="HK104" s="23"/>
      <c r="HL104" s="23"/>
      <c r="HM104" s="23"/>
      <c r="HN104" s="23"/>
      <c r="HO104" s="23"/>
    </row>
    <row r="105" spans="1:223" ht="15" x14ac:dyDescent="0.2">
      <c r="A105" s="1" t="s">
        <v>160</v>
      </c>
      <c r="B105" s="99">
        <v>39630</v>
      </c>
      <c r="C105" s="57">
        <f>SUM(D105:G105)</f>
        <v>717.92</v>
      </c>
      <c r="D105" s="80">
        <v>0</v>
      </c>
      <c r="E105" s="80">
        <v>0</v>
      </c>
      <c r="F105" s="64">
        <v>210.84</v>
      </c>
      <c r="G105" s="57">
        <v>507.08</v>
      </c>
      <c r="H105" s="57">
        <f>SUM(I105:L105)</f>
        <v>821.24</v>
      </c>
      <c r="I105" s="80">
        <v>0</v>
      </c>
      <c r="J105" s="96">
        <v>0</v>
      </c>
      <c r="K105" s="87">
        <v>821.24</v>
      </c>
      <c r="L105" s="80">
        <v>0</v>
      </c>
      <c r="M105" s="77">
        <f>SUM(N105:Q105)</f>
        <v>0</v>
      </c>
      <c r="N105" s="72"/>
      <c r="O105" s="31"/>
      <c r="P105" s="31"/>
      <c r="Q105" s="31"/>
      <c r="R105" s="40"/>
      <c r="S105" s="31"/>
      <c r="T105" s="31"/>
      <c r="U105" s="31"/>
      <c r="V105" s="31"/>
      <c r="W105" s="40"/>
      <c r="X105" s="31"/>
      <c r="Y105" s="31"/>
      <c r="Z105" s="31"/>
      <c r="AA105" s="31"/>
      <c r="AB105" s="40"/>
      <c r="AC105" s="31"/>
      <c r="AD105" s="31"/>
      <c r="AE105" s="31"/>
      <c r="AF105" s="31"/>
      <c r="AG105" s="40"/>
      <c r="AH105" s="31"/>
      <c r="AI105" s="31"/>
      <c r="AJ105" s="31"/>
      <c r="AK105" s="31"/>
      <c r="AL105" s="40"/>
      <c r="AM105" s="31"/>
      <c r="AN105" s="31"/>
      <c r="AO105" s="31"/>
      <c r="AP105" s="31"/>
      <c r="AQ105" s="40"/>
      <c r="AR105" s="31"/>
      <c r="AS105" s="31"/>
      <c r="AT105" s="31"/>
      <c r="AU105" s="31"/>
      <c r="AV105" s="40"/>
      <c r="AW105" s="31"/>
      <c r="AX105" s="31"/>
      <c r="AY105" s="31"/>
      <c r="AZ105" s="31"/>
      <c r="BA105" s="40"/>
      <c r="BB105" s="31"/>
      <c r="BC105" s="31"/>
      <c r="BD105" s="31"/>
      <c r="BE105" s="31"/>
      <c r="BF105" s="40"/>
      <c r="BG105" s="31"/>
      <c r="BH105" s="31"/>
      <c r="BI105" s="31"/>
      <c r="BJ105" s="31"/>
      <c r="BK105" s="40"/>
      <c r="BL105" s="31"/>
      <c r="BM105" s="31"/>
      <c r="BN105" s="31"/>
      <c r="BO105" s="31"/>
      <c r="BP105" s="40"/>
      <c r="BQ105" s="31"/>
      <c r="BR105" s="31"/>
      <c r="BS105" s="31"/>
      <c r="BT105" s="31"/>
      <c r="BU105" s="40"/>
      <c r="BV105" s="31"/>
      <c r="BW105" s="31"/>
      <c r="BX105" s="31"/>
      <c r="BY105" s="31"/>
      <c r="BZ105" s="40"/>
      <c r="CA105" s="31"/>
      <c r="CB105" s="31"/>
      <c r="CC105" s="31"/>
      <c r="CD105" s="31"/>
      <c r="CE105" s="40"/>
      <c r="CF105" s="31"/>
      <c r="CG105" s="31"/>
      <c r="CH105" s="31"/>
      <c r="CI105" s="31"/>
      <c r="CJ105" s="40"/>
      <c r="CK105" s="35"/>
      <c r="CL105" s="35"/>
      <c r="CM105" s="35"/>
      <c r="CN105" s="35"/>
      <c r="CO105" s="41"/>
      <c r="CP105" s="37"/>
      <c r="CQ105" s="37"/>
      <c r="CR105" s="37"/>
      <c r="CS105" s="37"/>
      <c r="CT105" s="41"/>
      <c r="CU105" s="37"/>
      <c r="CV105" s="37"/>
      <c r="CW105" s="37"/>
      <c r="CX105" s="37"/>
      <c r="CY105" s="41"/>
      <c r="CZ105" s="38"/>
      <c r="DA105" s="37"/>
      <c r="DB105" s="37"/>
      <c r="DC105" s="37"/>
      <c r="DD105" s="41"/>
      <c r="DE105" s="37"/>
      <c r="DF105" s="37"/>
      <c r="DG105" s="37"/>
      <c r="DH105" s="37"/>
      <c r="DI105" s="41"/>
      <c r="DJ105" s="37"/>
      <c r="DK105" s="37"/>
      <c r="DL105" s="37"/>
      <c r="DM105" s="37"/>
      <c r="DN105" s="41"/>
      <c r="DO105" s="37"/>
      <c r="DP105" s="37"/>
      <c r="DQ105" s="37"/>
      <c r="DR105" s="37"/>
      <c r="DS105" s="41"/>
      <c r="DT105" s="37"/>
      <c r="DU105" s="37"/>
      <c r="DV105" s="37"/>
      <c r="DW105" s="37"/>
      <c r="DX105" s="41"/>
      <c r="DY105" s="37"/>
      <c r="DZ105" s="37"/>
      <c r="EA105" s="37"/>
      <c r="EB105" s="37"/>
      <c r="EC105" s="41"/>
      <c r="ED105" s="37"/>
      <c r="EE105" s="37"/>
      <c r="EF105" s="37"/>
      <c r="EG105" s="37"/>
      <c r="EH105" s="41"/>
      <c r="EI105" s="37"/>
      <c r="EJ105" s="37"/>
      <c r="EK105" s="37"/>
      <c r="EL105" s="37"/>
      <c r="EM105" s="41"/>
      <c r="EN105" s="37"/>
      <c r="EO105" s="37"/>
      <c r="EP105" s="37"/>
      <c r="EQ105" s="37"/>
      <c r="ER105" s="41"/>
      <c r="ES105" s="37"/>
      <c r="ET105" s="37"/>
      <c r="EU105" s="37"/>
      <c r="EV105" s="37"/>
      <c r="EW105" s="41"/>
      <c r="EX105" s="37"/>
      <c r="EY105" s="37"/>
      <c r="EZ105" s="37"/>
      <c r="FA105" s="37"/>
      <c r="FB105" s="41"/>
      <c r="FC105" s="37"/>
      <c r="FD105" s="37"/>
      <c r="FE105" s="37"/>
      <c r="FF105" s="37"/>
      <c r="FG105" s="41"/>
      <c r="FH105" s="37"/>
      <c r="FI105" s="37"/>
      <c r="FJ105" s="37"/>
      <c r="FK105" s="37"/>
      <c r="FL105" s="41"/>
      <c r="FM105" s="37"/>
      <c r="FN105" s="37"/>
      <c r="FO105" s="37"/>
      <c r="FP105" s="37"/>
      <c r="FQ105" s="41"/>
      <c r="FR105" s="37"/>
      <c r="FS105" s="37"/>
      <c r="FT105" s="37"/>
      <c r="FU105" s="37"/>
      <c r="FV105" s="41"/>
      <c r="FW105" s="37"/>
      <c r="FX105" s="37"/>
      <c r="FY105" s="37"/>
      <c r="FZ105" s="37"/>
      <c r="GA105" s="41"/>
      <c r="GB105" s="37"/>
      <c r="GC105" s="37"/>
      <c r="GD105" s="37"/>
      <c r="GE105" s="37"/>
      <c r="GF105" s="41"/>
      <c r="GG105" s="37"/>
      <c r="GH105" s="37"/>
      <c r="GI105" s="37"/>
      <c r="GJ105" s="37"/>
      <c r="GK105" s="41"/>
      <c r="GL105" s="37"/>
      <c r="GM105" s="37"/>
      <c r="GN105" s="37"/>
      <c r="GO105" s="37"/>
      <c r="GP105" s="41"/>
      <c r="GQ105" s="37"/>
      <c r="GR105" s="31"/>
      <c r="GS105" s="31"/>
      <c r="GT105" s="31"/>
      <c r="GU105" s="39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23"/>
      <c r="HI105" s="23"/>
      <c r="HJ105" s="23"/>
      <c r="HK105" s="23"/>
      <c r="HL105" s="23"/>
      <c r="HM105" s="23"/>
      <c r="HN105" s="23"/>
      <c r="HO105" s="23"/>
    </row>
    <row r="106" spans="1:223" ht="15" x14ac:dyDescent="0.2">
      <c r="A106" s="1" t="s">
        <v>168</v>
      </c>
      <c r="B106" s="99">
        <v>40179</v>
      </c>
      <c r="C106" s="57">
        <f>SUM(D106:G106)</f>
        <v>1513.96</v>
      </c>
      <c r="D106" s="57">
        <v>252.28</v>
      </c>
      <c r="E106" s="80">
        <v>0</v>
      </c>
      <c r="F106" s="64">
        <v>429.87</v>
      </c>
      <c r="G106" s="57">
        <v>831.81</v>
      </c>
      <c r="H106" s="57">
        <f>SUM(I106:L106)</f>
        <v>2661.67</v>
      </c>
      <c r="I106" s="80">
        <v>486.78</v>
      </c>
      <c r="J106" s="64">
        <v>455.77</v>
      </c>
      <c r="K106" s="87">
        <v>588.41999999999996</v>
      </c>
      <c r="L106" s="80">
        <v>1130.7</v>
      </c>
      <c r="M106" s="77">
        <f>SUM(N106:Q106)</f>
        <v>1491.29</v>
      </c>
      <c r="N106" s="72">
        <v>752.79</v>
      </c>
      <c r="O106" s="72">
        <v>229.39</v>
      </c>
      <c r="P106" s="59">
        <v>369.11</v>
      </c>
      <c r="Q106" s="59">
        <v>140</v>
      </c>
      <c r="R106" s="40">
        <f>SUM(S106:V106)</f>
        <v>662.41000000000008</v>
      </c>
      <c r="S106" s="31">
        <v>63.7</v>
      </c>
      <c r="T106" s="31">
        <v>0</v>
      </c>
      <c r="U106" s="31">
        <v>0</v>
      </c>
      <c r="V106" s="59">
        <v>598.71</v>
      </c>
      <c r="W106" s="40">
        <f>SUM(X106:AA106)</f>
        <v>1016.96</v>
      </c>
      <c r="X106" s="59">
        <v>1016.96</v>
      </c>
      <c r="Y106" s="31">
        <v>0</v>
      </c>
      <c r="Z106" s="31">
        <v>0</v>
      </c>
      <c r="AA106" s="31">
        <v>0</v>
      </c>
      <c r="AB106" s="40">
        <f>SUM(AC106:AF106)</f>
        <v>1577.24</v>
      </c>
      <c r="AC106" s="31">
        <v>0</v>
      </c>
      <c r="AD106" s="31">
        <v>0</v>
      </c>
      <c r="AE106" s="31">
        <v>628.04</v>
      </c>
      <c r="AF106" s="31">
        <v>949.2</v>
      </c>
      <c r="AG106" s="40">
        <f>SUM(AH106:AK106)</f>
        <v>2422.35</v>
      </c>
      <c r="AH106" s="31">
        <v>739.06</v>
      </c>
      <c r="AI106" s="31">
        <v>319.62</v>
      </c>
      <c r="AJ106" s="31">
        <v>978.32</v>
      </c>
      <c r="AK106" s="31">
        <v>385.35</v>
      </c>
      <c r="AL106" s="40">
        <f>SUM(AM106:AP106)</f>
        <v>2184.4899999999998</v>
      </c>
      <c r="AM106" s="31">
        <v>401.1</v>
      </c>
      <c r="AN106" s="31">
        <v>102.55</v>
      </c>
      <c r="AO106" s="31">
        <v>550.48</v>
      </c>
      <c r="AP106" s="31">
        <v>1130.3599999999999</v>
      </c>
      <c r="AQ106" s="40">
        <f>SUM(AR106:AU106)</f>
        <v>3525.62</v>
      </c>
      <c r="AR106" s="31">
        <v>1099.56</v>
      </c>
      <c r="AS106" s="31">
        <v>413.84</v>
      </c>
      <c r="AT106" s="31">
        <v>977.83</v>
      </c>
      <c r="AU106" s="31">
        <v>1034.3900000000001</v>
      </c>
      <c r="AV106" s="40">
        <f>SUM(AW106:AZ106)</f>
        <v>2790.83</v>
      </c>
      <c r="AW106" s="31">
        <v>772.17</v>
      </c>
      <c r="AX106" s="31">
        <v>364.35</v>
      </c>
      <c r="AY106" s="31">
        <v>63.77</v>
      </c>
      <c r="AZ106" s="31">
        <v>1590.54</v>
      </c>
      <c r="BA106" s="40">
        <f>SUM(BB106:BE106)</f>
        <v>1158.8499999999999</v>
      </c>
      <c r="BB106" s="31">
        <v>953.12</v>
      </c>
      <c r="BC106" s="31">
        <v>205.73</v>
      </c>
      <c r="BD106" s="31"/>
      <c r="BE106" s="31"/>
      <c r="BF106" s="40"/>
      <c r="BG106" s="31"/>
      <c r="BH106" s="31"/>
      <c r="BI106" s="31"/>
      <c r="BJ106" s="31"/>
      <c r="BK106" s="40"/>
      <c r="BL106" s="31"/>
      <c r="BM106" s="31"/>
      <c r="BN106" s="31"/>
      <c r="BO106" s="31"/>
      <c r="BP106" s="40"/>
      <c r="BQ106" s="31"/>
      <c r="BR106" s="31"/>
      <c r="BS106" s="31"/>
      <c r="BT106" s="31"/>
      <c r="BU106" s="40"/>
      <c r="BV106" s="31"/>
      <c r="BW106" s="31"/>
      <c r="BX106" s="31"/>
      <c r="BY106" s="31"/>
      <c r="BZ106" s="40"/>
      <c r="CA106" s="31"/>
      <c r="CB106" s="31"/>
      <c r="CC106" s="31"/>
      <c r="CD106" s="31"/>
      <c r="CE106" s="40"/>
      <c r="CF106" s="31"/>
      <c r="CG106" s="31"/>
      <c r="CH106" s="31"/>
      <c r="CI106" s="31"/>
      <c r="CJ106" s="40"/>
      <c r="CK106" s="35"/>
      <c r="CL106" s="35"/>
      <c r="CM106" s="35"/>
      <c r="CN106" s="35"/>
      <c r="CO106" s="41"/>
      <c r="CP106" s="37"/>
      <c r="CQ106" s="37"/>
      <c r="CR106" s="37"/>
      <c r="CS106" s="37"/>
      <c r="CT106" s="41"/>
      <c r="CU106" s="37"/>
      <c r="CV106" s="37"/>
      <c r="CW106" s="37"/>
      <c r="CX106" s="37"/>
      <c r="CY106" s="41"/>
      <c r="CZ106" s="38"/>
      <c r="DA106" s="37"/>
      <c r="DB106" s="37"/>
      <c r="DC106" s="37"/>
      <c r="DD106" s="41"/>
      <c r="DE106" s="37"/>
      <c r="DF106" s="37"/>
      <c r="DG106" s="37"/>
      <c r="DH106" s="37"/>
      <c r="DI106" s="41"/>
      <c r="DJ106" s="37"/>
      <c r="DK106" s="37"/>
      <c r="DL106" s="37"/>
      <c r="DM106" s="37"/>
      <c r="DN106" s="41"/>
      <c r="DO106" s="37"/>
      <c r="DP106" s="37"/>
      <c r="DQ106" s="37"/>
      <c r="DR106" s="37"/>
      <c r="DS106" s="41"/>
      <c r="DT106" s="37"/>
      <c r="DU106" s="37"/>
      <c r="DV106" s="37"/>
      <c r="DW106" s="37"/>
      <c r="DX106" s="41"/>
      <c r="DY106" s="37"/>
      <c r="DZ106" s="37"/>
      <c r="EA106" s="37"/>
      <c r="EB106" s="37"/>
      <c r="EC106" s="41"/>
      <c r="ED106" s="37"/>
      <c r="EE106" s="37"/>
      <c r="EF106" s="37"/>
      <c r="EG106" s="37"/>
      <c r="EH106" s="41"/>
      <c r="EI106" s="37"/>
      <c r="EJ106" s="37"/>
      <c r="EK106" s="37"/>
      <c r="EL106" s="37"/>
      <c r="EM106" s="41"/>
      <c r="EN106" s="37"/>
      <c r="EO106" s="37"/>
      <c r="EP106" s="37"/>
      <c r="EQ106" s="37"/>
      <c r="ER106" s="41"/>
      <c r="ES106" s="37"/>
      <c r="ET106" s="37"/>
      <c r="EU106" s="37"/>
      <c r="EV106" s="37"/>
      <c r="EW106" s="41"/>
      <c r="EX106" s="37"/>
      <c r="EY106" s="37"/>
      <c r="EZ106" s="37"/>
      <c r="FA106" s="37"/>
      <c r="FB106" s="41"/>
      <c r="FC106" s="37"/>
      <c r="FD106" s="37"/>
      <c r="FE106" s="37"/>
      <c r="FF106" s="37"/>
      <c r="FG106" s="41"/>
      <c r="FH106" s="37"/>
      <c r="FI106" s="37"/>
      <c r="FJ106" s="37"/>
      <c r="FK106" s="37"/>
      <c r="FL106" s="41"/>
      <c r="FM106" s="37"/>
      <c r="FN106" s="37"/>
      <c r="FO106" s="37"/>
      <c r="FP106" s="37"/>
      <c r="FQ106" s="41"/>
      <c r="FR106" s="37"/>
      <c r="FS106" s="37"/>
      <c r="FT106" s="37"/>
      <c r="FU106" s="37"/>
      <c r="FV106" s="41"/>
      <c r="FW106" s="37"/>
      <c r="FX106" s="37"/>
      <c r="FY106" s="37"/>
      <c r="FZ106" s="37"/>
      <c r="GA106" s="41"/>
      <c r="GB106" s="37"/>
      <c r="GC106" s="37"/>
      <c r="GD106" s="37"/>
      <c r="GE106" s="37"/>
      <c r="GF106" s="41"/>
      <c r="GG106" s="37"/>
      <c r="GH106" s="37"/>
      <c r="GI106" s="37"/>
      <c r="GJ106" s="37"/>
      <c r="GK106" s="41"/>
      <c r="GL106" s="37"/>
      <c r="GM106" s="37"/>
      <c r="GN106" s="37"/>
      <c r="GO106" s="37"/>
      <c r="GP106" s="41"/>
      <c r="GQ106" s="37"/>
      <c r="GR106" s="31"/>
      <c r="GS106" s="31"/>
      <c r="GT106" s="31"/>
      <c r="GU106" s="39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23"/>
      <c r="HI106" s="23"/>
      <c r="HJ106" s="23"/>
      <c r="HK106" s="23"/>
      <c r="HL106" s="23"/>
      <c r="HM106" s="23"/>
      <c r="HN106" s="23"/>
      <c r="HO106" s="23"/>
    </row>
    <row r="107" spans="1:223" ht="15" x14ac:dyDescent="0.2">
      <c r="A107" s="62" t="s">
        <v>178</v>
      </c>
      <c r="B107" s="99">
        <v>40725</v>
      </c>
      <c r="C107" s="57">
        <f>SUM(D107:G107)</f>
        <v>104647.2</v>
      </c>
      <c r="D107" s="105">
        <v>13371.61</v>
      </c>
      <c r="E107" s="57">
        <v>46904.13</v>
      </c>
      <c r="F107" s="64">
        <v>2557.4499999999998</v>
      </c>
      <c r="G107" s="57">
        <v>41814.01</v>
      </c>
      <c r="H107" s="57">
        <f>SUM(I107:L107)</f>
        <v>131278.31</v>
      </c>
      <c r="I107" s="80">
        <v>32439.89</v>
      </c>
      <c r="J107" s="64">
        <v>28621.599999999999</v>
      </c>
      <c r="K107" s="87">
        <v>29128.959999999999</v>
      </c>
      <c r="L107" s="80">
        <v>41087.86</v>
      </c>
      <c r="M107" s="77">
        <f>SUM(N107:Q107)</f>
        <v>136312.47</v>
      </c>
      <c r="N107" s="72">
        <v>33306.07</v>
      </c>
      <c r="O107" s="72">
        <v>27475.279999999999</v>
      </c>
      <c r="P107" s="59">
        <v>33141.78</v>
      </c>
      <c r="Q107" s="59">
        <v>42389.34</v>
      </c>
      <c r="R107" s="40">
        <f>SUM(S107:V107)</f>
        <v>152072.26999999999</v>
      </c>
      <c r="S107" s="31">
        <v>40161.03</v>
      </c>
      <c r="T107" s="57">
        <v>36561.699999999997</v>
      </c>
      <c r="U107" s="57">
        <v>29422.47</v>
      </c>
      <c r="V107" s="59">
        <v>45927.07</v>
      </c>
      <c r="W107" s="40">
        <f>SUM(X107:AA107)</f>
        <v>150262.70000000001</v>
      </c>
      <c r="X107" s="59">
        <v>35352.870000000003</v>
      </c>
      <c r="Y107" s="59">
        <v>35766.639999999999</v>
      </c>
      <c r="Z107" s="31">
        <v>31359.86</v>
      </c>
      <c r="AA107" s="31">
        <v>47783.33</v>
      </c>
      <c r="AB107" s="40">
        <f>SUM(AC107:AF107)</f>
        <v>144312.13999999998</v>
      </c>
      <c r="AC107" s="31">
        <v>35997.43</v>
      </c>
      <c r="AD107" s="31">
        <v>34845.439999999995</v>
      </c>
      <c r="AE107" s="31">
        <v>32921.49</v>
      </c>
      <c r="AF107" s="31">
        <v>40547.78</v>
      </c>
      <c r="AG107" s="40">
        <f>SUM(AH107:AK107)</f>
        <v>146097.63</v>
      </c>
      <c r="AH107" s="31">
        <v>34670.79</v>
      </c>
      <c r="AI107" s="31">
        <v>37687.090000000004</v>
      </c>
      <c r="AJ107" s="31">
        <v>31722.32</v>
      </c>
      <c r="AK107" s="31">
        <v>42017.43</v>
      </c>
      <c r="AL107" s="40">
        <f>SUM(AM107:AP107)</f>
        <v>150386.53</v>
      </c>
      <c r="AM107" s="31">
        <v>38580.43</v>
      </c>
      <c r="AN107" s="31">
        <v>35021.700000000004</v>
      </c>
      <c r="AO107" s="31">
        <v>34102.53</v>
      </c>
      <c r="AP107" s="31">
        <v>42681.87</v>
      </c>
      <c r="AQ107" s="40">
        <f>SUM(AR107:AU107)</f>
        <v>133181.58000000002</v>
      </c>
      <c r="AR107" s="31">
        <v>32821.39</v>
      </c>
      <c r="AS107" s="31">
        <v>34504.68</v>
      </c>
      <c r="AT107" s="31">
        <v>29406.23</v>
      </c>
      <c r="AU107" s="31">
        <v>36449.279999999999</v>
      </c>
      <c r="AV107" s="40">
        <f>SUM(AW107:AZ107)</f>
        <v>0</v>
      </c>
      <c r="AW107" s="31"/>
      <c r="AX107" s="31"/>
      <c r="AY107" s="31"/>
      <c r="AZ107" s="31"/>
      <c r="BA107" s="40"/>
      <c r="BB107" s="31"/>
      <c r="BC107" s="31"/>
      <c r="BD107" s="31"/>
      <c r="BE107" s="31"/>
      <c r="BF107" s="40"/>
      <c r="BG107" s="31"/>
      <c r="BH107" s="31"/>
      <c r="BI107" s="31"/>
      <c r="BJ107" s="31"/>
      <c r="BK107" s="40"/>
      <c r="BL107" s="31"/>
      <c r="BM107" s="31"/>
      <c r="BN107" s="31"/>
      <c r="BO107" s="31"/>
      <c r="BP107" s="40"/>
      <c r="BQ107" s="31"/>
      <c r="BR107" s="31"/>
      <c r="BS107" s="31"/>
      <c r="BT107" s="31"/>
      <c r="BU107" s="40"/>
      <c r="BV107" s="31"/>
      <c r="BW107" s="31"/>
      <c r="BX107" s="31"/>
      <c r="BY107" s="31"/>
      <c r="BZ107" s="40"/>
      <c r="CA107" s="31"/>
      <c r="CB107" s="31"/>
      <c r="CC107" s="31"/>
      <c r="CD107" s="31"/>
      <c r="CE107" s="40"/>
      <c r="CF107" s="31"/>
      <c r="CG107" s="31"/>
      <c r="CH107" s="31"/>
      <c r="CI107" s="31"/>
      <c r="CJ107" s="40"/>
      <c r="CK107" s="35"/>
      <c r="CL107" s="35"/>
      <c r="CM107" s="35"/>
      <c r="CN107" s="35"/>
      <c r="CO107" s="41"/>
      <c r="CP107" s="37"/>
      <c r="CQ107" s="37"/>
      <c r="CR107" s="37"/>
      <c r="CS107" s="37"/>
      <c r="CT107" s="41"/>
      <c r="CU107" s="37"/>
      <c r="CV107" s="37"/>
      <c r="CW107" s="37"/>
      <c r="CX107" s="37"/>
      <c r="CY107" s="41"/>
      <c r="CZ107" s="38"/>
      <c r="DA107" s="37"/>
      <c r="DB107" s="37"/>
      <c r="DC107" s="37"/>
      <c r="DD107" s="41"/>
      <c r="DE107" s="37"/>
      <c r="DF107" s="37"/>
      <c r="DG107" s="37"/>
      <c r="DH107" s="37"/>
      <c r="DI107" s="41"/>
      <c r="DJ107" s="37"/>
      <c r="DK107" s="37"/>
      <c r="DL107" s="37"/>
      <c r="DM107" s="37"/>
      <c r="DN107" s="41"/>
      <c r="DO107" s="37"/>
      <c r="DP107" s="37"/>
      <c r="DQ107" s="37"/>
      <c r="DR107" s="37"/>
      <c r="DS107" s="41"/>
      <c r="DT107" s="37"/>
      <c r="DU107" s="37"/>
      <c r="DV107" s="37"/>
      <c r="DW107" s="37"/>
      <c r="DX107" s="41"/>
      <c r="DY107" s="37"/>
      <c r="DZ107" s="37"/>
      <c r="EA107" s="37"/>
      <c r="EB107" s="37"/>
      <c r="EC107" s="41"/>
      <c r="ED107" s="37"/>
      <c r="EE107" s="37"/>
      <c r="EF107" s="37"/>
      <c r="EG107" s="37"/>
      <c r="EH107" s="41"/>
      <c r="EI107" s="37"/>
      <c r="EJ107" s="37"/>
      <c r="EK107" s="37"/>
      <c r="EL107" s="37"/>
      <c r="EM107" s="41"/>
      <c r="EN107" s="37"/>
      <c r="EO107" s="37"/>
      <c r="EP107" s="37"/>
      <c r="EQ107" s="37"/>
      <c r="ER107" s="41"/>
      <c r="ES107" s="37"/>
      <c r="ET107" s="37"/>
      <c r="EU107" s="37"/>
      <c r="EV107" s="37"/>
      <c r="EW107" s="41"/>
      <c r="EX107" s="37"/>
      <c r="EY107" s="37"/>
      <c r="EZ107" s="37"/>
      <c r="FA107" s="37"/>
      <c r="FB107" s="41"/>
      <c r="FC107" s="37"/>
      <c r="FD107" s="37"/>
      <c r="FE107" s="37"/>
      <c r="FF107" s="37"/>
      <c r="FG107" s="41"/>
      <c r="FH107" s="37"/>
      <c r="FI107" s="37"/>
      <c r="FJ107" s="37"/>
      <c r="FK107" s="37"/>
      <c r="FL107" s="41"/>
      <c r="FM107" s="37"/>
      <c r="FN107" s="37"/>
      <c r="FO107" s="37"/>
      <c r="FP107" s="37"/>
      <c r="FQ107" s="41"/>
      <c r="FR107" s="37"/>
      <c r="FS107" s="37"/>
      <c r="FT107" s="37"/>
      <c r="FU107" s="37"/>
      <c r="FV107" s="41"/>
      <c r="FW107" s="37"/>
      <c r="FX107" s="37"/>
      <c r="FY107" s="37"/>
      <c r="FZ107" s="37"/>
      <c r="GA107" s="41"/>
      <c r="GB107" s="37"/>
      <c r="GC107" s="37"/>
      <c r="GD107" s="37"/>
      <c r="GE107" s="37"/>
      <c r="GF107" s="41"/>
      <c r="GG107" s="37"/>
      <c r="GH107" s="37"/>
      <c r="GI107" s="37"/>
      <c r="GJ107" s="37"/>
      <c r="GK107" s="41"/>
      <c r="GL107" s="37"/>
      <c r="GM107" s="37"/>
      <c r="GN107" s="37"/>
      <c r="GO107" s="37"/>
      <c r="GP107" s="41"/>
      <c r="GQ107" s="37"/>
      <c r="GR107" s="31"/>
      <c r="GS107" s="31"/>
      <c r="GT107" s="31"/>
      <c r="GU107" s="39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23"/>
      <c r="HI107" s="23"/>
      <c r="HJ107" s="23"/>
      <c r="HK107" s="23"/>
      <c r="HL107" s="23"/>
      <c r="HM107" s="23"/>
      <c r="HN107" s="23"/>
      <c r="HO107" s="23"/>
    </row>
    <row r="108" spans="1:223" ht="15" x14ac:dyDescent="0.2">
      <c r="A108" s="62" t="s">
        <v>172</v>
      </c>
      <c r="B108" s="99">
        <v>40360</v>
      </c>
      <c r="C108" s="57">
        <f>SUM(D108:G108)</f>
        <v>6322.55</v>
      </c>
      <c r="D108" s="105">
        <v>1439.95</v>
      </c>
      <c r="E108" s="57">
        <v>891.65</v>
      </c>
      <c r="F108" s="64">
        <v>1437.65</v>
      </c>
      <c r="G108" s="57">
        <v>2553.3000000000002</v>
      </c>
      <c r="H108" s="57">
        <f>SUM(I108:L108)</f>
        <v>2739.9</v>
      </c>
      <c r="I108" s="80">
        <v>233.65</v>
      </c>
      <c r="J108" s="64">
        <v>757.65</v>
      </c>
      <c r="K108" s="87">
        <v>1082.75</v>
      </c>
      <c r="L108" s="80">
        <v>665.85</v>
      </c>
      <c r="M108" s="77">
        <f>SUM(N108:Q108)</f>
        <v>1349.65</v>
      </c>
      <c r="N108" s="72">
        <v>617.65</v>
      </c>
      <c r="O108" s="72">
        <v>318.85000000000002</v>
      </c>
      <c r="P108" s="59">
        <v>83.199999999999989</v>
      </c>
      <c r="Q108" s="59">
        <v>329.95</v>
      </c>
      <c r="R108" s="40">
        <f>SUM(S108:V108)</f>
        <v>483.65</v>
      </c>
      <c r="S108" s="31">
        <v>257.64999999999998</v>
      </c>
      <c r="T108" s="31">
        <v>63.25</v>
      </c>
      <c r="U108" s="31">
        <v>0</v>
      </c>
      <c r="V108" s="59">
        <v>162.75</v>
      </c>
      <c r="W108" s="40">
        <f>SUM(X108:AA108)</f>
        <v>436.7</v>
      </c>
      <c r="X108" s="59">
        <v>148.5</v>
      </c>
      <c r="Y108" s="31">
        <v>0</v>
      </c>
      <c r="Z108" s="57">
        <v>72.25</v>
      </c>
      <c r="AA108" s="57">
        <v>215.95</v>
      </c>
      <c r="AB108" s="40">
        <f>SUM(AC108:AF108)</f>
        <v>412.5</v>
      </c>
      <c r="AC108" s="31">
        <v>143</v>
      </c>
      <c r="AD108" s="31">
        <v>0</v>
      </c>
      <c r="AE108" s="31">
        <v>70.25</v>
      </c>
      <c r="AF108" s="31">
        <v>199.25</v>
      </c>
      <c r="AG108" s="40">
        <f>SUM(AH108:AK108)</f>
        <v>369.85</v>
      </c>
      <c r="AH108" s="31">
        <v>147.1</v>
      </c>
      <c r="AI108" s="31">
        <v>0</v>
      </c>
      <c r="AJ108" s="31">
        <v>68.25</v>
      </c>
      <c r="AK108" s="31">
        <v>154.5</v>
      </c>
      <c r="AL108" s="40">
        <f>SUM(AM108:AP108)</f>
        <v>359</v>
      </c>
      <c r="AM108" s="31">
        <v>150.5</v>
      </c>
      <c r="AN108" s="31">
        <v>0</v>
      </c>
      <c r="AO108" s="31">
        <v>208.5</v>
      </c>
      <c r="AP108" s="31">
        <v>0</v>
      </c>
      <c r="AQ108" s="40">
        <f>SUM(AR108:AU108)</f>
        <v>396.25</v>
      </c>
      <c r="AR108" s="31">
        <v>163.75</v>
      </c>
      <c r="AS108" s="31">
        <v>6.25</v>
      </c>
      <c r="AT108" s="31">
        <v>50</v>
      </c>
      <c r="AU108" s="31">
        <v>176.25</v>
      </c>
      <c r="AV108" s="40">
        <f>SUM(AW108:AZ108)</f>
        <v>397</v>
      </c>
      <c r="AW108" s="31">
        <v>110</v>
      </c>
      <c r="AX108" s="31">
        <v>0</v>
      </c>
      <c r="AY108" s="31">
        <v>157</v>
      </c>
      <c r="AZ108" s="31">
        <v>130</v>
      </c>
      <c r="BA108" s="40"/>
      <c r="BB108" s="31"/>
      <c r="BC108" s="31"/>
      <c r="BD108" s="31"/>
      <c r="BE108" s="31"/>
      <c r="BF108" s="40"/>
      <c r="BG108" s="31"/>
      <c r="BH108" s="31"/>
      <c r="BI108" s="31"/>
      <c r="BJ108" s="31"/>
      <c r="BK108" s="40"/>
      <c r="BL108" s="31"/>
      <c r="BM108" s="31"/>
      <c r="BN108" s="31"/>
      <c r="BO108" s="31"/>
      <c r="BP108" s="40"/>
      <c r="BQ108" s="31"/>
      <c r="BR108" s="31"/>
      <c r="BS108" s="31"/>
      <c r="BT108" s="31"/>
      <c r="BU108" s="40"/>
      <c r="BV108" s="31"/>
      <c r="BW108" s="31"/>
      <c r="BX108" s="31"/>
      <c r="BY108" s="31"/>
      <c r="BZ108" s="40"/>
      <c r="CA108" s="31"/>
      <c r="CB108" s="31"/>
      <c r="CC108" s="31"/>
      <c r="CD108" s="31"/>
      <c r="CE108" s="40"/>
      <c r="CF108" s="31"/>
      <c r="CG108" s="31"/>
      <c r="CH108" s="31"/>
      <c r="CI108" s="31"/>
      <c r="CJ108" s="40"/>
      <c r="CK108" s="35"/>
      <c r="CL108" s="35"/>
      <c r="CM108" s="35"/>
      <c r="CN108" s="35"/>
      <c r="CO108" s="41"/>
      <c r="CP108" s="37"/>
      <c r="CQ108" s="37"/>
      <c r="CR108" s="37"/>
      <c r="CS108" s="37"/>
      <c r="CT108" s="41"/>
      <c r="CU108" s="37"/>
      <c r="CV108" s="37"/>
      <c r="CW108" s="37"/>
      <c r="CX108" s="37"/>
      <c r="CY108" s="41"/>
      <c r="CZ108" s="38"/>
      <c r="DA108" s="37"/>
      <c r="DB108" s="37"/>
      <c r="DC108" s="37"/>
      <c r="DD108" s="41"/>
      <c r="DE108" s="37"/>
      <c r="DF108" s="37"/>
      <c r="DG108" s="37"/>
      <c r="DH108" s="37"/>
      <c r="DI108" s="41"/>
      <c r="DJ108" s="37"/>
      <c r="DK108" s="37"/>
      <c r="DL108" s="37"/>
      <c r="DM108" s="37"/>
      <c r="DN108" s="41"/>
      <c r="DO108" s="37"/>
      <c r="DP108" s="37"/>
      <c r="DQ108" s="37"/>
      <c r="DR108" s="37"/>
      <c r="DS108" s="41"/>
      <c r="DT108" s="37"/>
      <c r="DU108" s="37"/>
      <c r="DV108" s="37"/>
      <c r="DW108" s="37"/>
      <c r="DX108" s="41"/>
      <c r="DY108" s="37"/>
      <c r="DZ108" s="37"/>
      <c r="EA108" s="37"/>
      <c r="EB108" s="37"/>
      <c r="EC108" s="41"/>
      <c r="ED108" s="37"/>
      <c r="EE108" s="37"/>
      <c r="EF108" s="37"/>
      <c r="EG108" s="37"/>
      <c r="EH108" s="41"/>
      <c r="EI108" s="37"/>
      <c r="EJ108" s="37"/>
      <c r="EK108" s="37"/>
      <c r="EL108" s="37"/>
      <c r="EM108" s="41"/>
      <c r="EN108" s="37"/>
      <c r="EO108" s="37"/>
      <c r="EP108" s="37"/>
      <c r="EQ108" s="37"/>
      <c r="ER108" s="41"/>
      <c r="ES108" s="37"/>
      <c r="ET108" s="37"/>
      <c r="EU108" s="37"/>
      <c r="EV108" s="37"/>
      <c r="EW108" s="41"/>
      <c r="EX108" s="37"/>
      <c r="EY108" s="37"/>
      <c r="EZ108" s="37"/>
      <c r="FA108" s="37"/>
      <c r="FB108" s="41"/>
      <c r="FC108" s="37"/>
      <c r="FD108" s="37"/>
      <c r="FE108" s="37"/>
      <c r="FF108" s="37"/>
      <c r="FG108" s="41"/>
      <c r="FH108" s="37"/>
      <c r="FI108" s="37"/>
      <c r="FJ108" s="37"/>
      <c r="FK108" s="37"/>
      <c r="FL108" s="41"/>
      <c r="FM108" s="37"/>
      <c r="FN108" s="37"/>
      <c r="FO108" s="37"/>
      <c r="FP108" s="37"/>
      <c r="FQ108" s="41"/>
      <c r="FR108" s="37"/>
      <c r="FS108" s="37"/>
      <c r="FT108" s="37"/>
      <c r="FU108" s="37"/>
      <c r="FV108" s="41"/>
      <c r="FW108" s="37"/>
      <c r="FX108" s="37"/>
      <c r="FY108" s="37"/>
      <c r="FZ108" s="37"/>
      <c r="GA108" s="41"/>
      <c r="GB108" s="37"/>
      <c r="GC108" s="37"/>
      <c r="GD108" s="37"/>
      <c r="GE108" s="37"/>
      <c r="GF108" s="41"/>
      <c r="GG108" s="37"/>
      <c r="GH108" s="37"/>
      <c r="GI108" s="37"/>
      <c r="GJ108" s="37"/>
      <c r="GK108" s="41"/>
      <c r="GL108" s="37"/>
      <c r="GM108" s="37"/>
      <c r="GN108" s="37"/>
      <c r="GO108" s="37"/>
      <c r="GP108" s="41"/>
      <c r="GQ108" s="37"/>
      <c r="GR108" s="31"/>
      <c r="GS108" s="31"/>
      <c r="GT108" s="31"/>
      <c r="GU108" s="39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23"/>
      <c r="HI108" s="23"/>
      <c r="HJ108" s="23"/>
      <c r="HK108" s="23"/>
      <c r="HL108" s="23"/>
      <c r="HM108" s="23"/>
      <c r="HN108" s="23"/>
      <c r="HO108" s="23"/>
    </row>
    <row r="109" spans="1:223" ht="15" x14ac:dyDescent="0.2">
      <c r="A109" s="1" t="s">
        <v>125</v>
      </c>
      <c r="B109" s="99">
        <v>37530</v>
      </c>
      <c r="C109" s="57">
        <f>SUM(D109:G109)</f>
        <v>10822.95</v>
      </c>
      <c r="D109" s="57">
        <v>2243.4499999999998</v>
      </c>
      <c r="E109" s="57">
        <v>122.4</v>
      </c>
      <c r="F109" s="64">
        <v>3488.05</v>
      </c>
      <c r="G109" s="57">
        <v>4969.05</v>
      </c>
      <c r="H109" s="57">
        <f>SUM(I109:L109)</f>
        <v>19112.419999999998</v>
      </c>
      <c r="I109" s="80">
        <v>7451.95</v>
      </c>
      <c r="J109" s="64">
        <v>3692.85</v>
      </c>
      <c r="K109" s="87">
        <v>3969.86</v>
      </c>
      <c r="L109" s="80">
        <v>3997.76</v>
      </c>
      <c r="M109" s="77">
        <f>SUM(N109:Q109)</f>
        <v>16197.95</v>
      </c>
      <c r="N109" s="72">
        <v>4644.2</v>
      </c>
      <c r="O109" s="72">
        <v>2708.65</v>
      </c>
      <c r="P109" s="59">
        <v>4190.5999999999995</v>
      </c>
      <c r="Q109" s="59">
        <v>4654.5</v>
      </c>
      <c r="R109" s="40">
        <f>SUM(S109:V109)</f>
        <v>17007.25</v>
      </c>
      <c r="S109" s="31">
        <v>4591.2000000000007</v>
      </c>
      <c r="T109" s="57">
        <v>3005.55</v>
      </c>
      <c r="U109" s="57">
        <v>4196.75</v>
      </c>
      <c r="V109" s="59">
        <v>5213.75</v>
      </c>
      <c r="W109" s="40">
        <f>SUM(X109:AA109)</f>
        <v>14907.2</v>
      </c>
      <c r="X109" s="59">
        <v>4684.75</v>
      </c>
      <c r="Y109" s="59">
        <v>2527.1</v>
      </c>
      <c r="Z109" s="57">
        <v>3559.4</v>
      </c>
      <c r="AA109" s="57">
        <v>4135.95</v>
      </c>
      <c r="AB109" s="40">
        <f>SUM(AC109:AF109)</f>
        <v>20017.25</v>
      </c>
      <c r="AC109" s="31">
        <v>5437</v>
      </c>
      <c r="AD109" s="31">
        <v>3097.75</v>
      </c>
      <c r="AE109" s="31">
        <v>5479.7</v>
      </c>
      <c r="AF109" s="31">
        <v>6002.8</v>
      </c>
      <c r="AG109" s="40">
        <f>SUM(AH109:AK109)</f>
        <v>17104.199999999997</v>
      </c>
      <c r="AH109" s="31">
        <v>5837.35</v>
      </c>
      <c r="AI109" s="31">
        <v>2611.1999999999998</v>
      </c>
      <c r="AJ109" s="31">
        <v>3777.2999999999997</v>
      </c>
      <c r="AK109" s="31">
        <v>4878.3499999999995</v>
      </c>
      <c r="AL109" s="40">
        <f>SUM(AM109:AP109)</f>
        <v>17879.5</v>
      </c>
      <c r="AM109" s="31">
        <v>4517.8</v>
      </c>
      <c r="AN109" s="31">
        <v>3446.65</v>
      </c>
      <c r="AO109" s="31">
        <v>4273.6000000000004</v>
      </c>
      <c r="AP109" s="31">
        <v>5641.45</v>
      </c>
      <c r="AQ109" s="40">
        <f>SUM(AR109:AU109)</f>
        <v>16221.449999999999</v>
      </c>
      <c r="AR109" s="31">
        <v>4724.05</v>
      </c>
      <c r="AS109" s="31">
        <v>3155.25</v>
      </c>
      <c r="AT109" s="31">
        <v>4205</v>
      </c>
      <c r="AU109" s="31">
        <v>4137.1499999999996</v>
      </c>
      <c r="AV109" s="40">
        <f>SUM(AW109:AZ109)</f>
        <v>15971.349999999999</v>
      </c>
      <c r="AW109" s="31">
        <v>5296.5</v>
      </c>
      <c r="AX109" s="31">
        <v>2966.75</v>
      </c>
      <c r="AY109" s="31">
        <v>4022.55</v>
      </c>
      <c r="AZ109" s="31">
        <v>3685.55</v>
      </c>
      <c r="BA109" s="40">
        <f>SUM(BB109:BE109)</f>
        <v>15629.45</v>
      </c>
      <c r="BB109" s="31">
        <v>4192</v>
      </c>
      <c r="BC109" s="31">
        <v>3181.5</v>
      </c>
      <c r="BD109" s="31">
        <v>3579.6</v>
      </c>
      <c r="BE109" s="31">
        <v>4676.3500000000004</v>
      </c>
      <c r="BF109" s="40">
        <f>SUM(BG109:BJ109)</f>
        <v>18750.75</v>
      </c>
      <c r="BG109" s="31">
        <v>4844.05</v>
      </c>
      <c r="BH109" s="31">
        <v>3210.8</v>
      </c>
      <c r="BI109" s="31">
        <v>4000.05</v>
      </c>
      <c r="BJ109" s="31">
        <v>6695.85</v>
      </c>
      <c r="BK109" s="40">
        <f>SUM(BL109:BO109)</f>
        <v>22723.4</v>
      </c>
      <c r="BL109" s="31">
        <v>6207.75</v>
      </c>
      <c r="BM109" s="31">
        <v>4488.8</v>
      </c>
      <c r="BN109" s="31">
        <v>5768.7</v>
      </c>
      <c r="BO109" s="31">
        <v>6258.15</v>
      </c>
      <c r="BP109" s="40">
        <f>SUM(BQ109:BT109)</f>
        <v>24768.7</v>
      </c>
      <c r="BQ109" s="31">
        <v>6003.85</v>
      </c>
      <c r="BR109" s="31">
        <v>5137.45</v>
      </c>
      <c r="BS109" s="31">
        <v>6411.7</v>
      </c>
      <c r="BT109" s="31">
        <v>7215.7</v>
      </c>
      <c r="BU109" s="40">
        <f>SUM(BV109:BY109)</f>
        <v>19701.599999999999</v>
      </c>
      <c r="BV109" s="31">
        <v>5368.45</v>
      </c>
      <c r="BW109" s="31">
        <v>4969.95</v>
      </c>
      <c r="BX109" s="31">
        <v>3723.6</v>
      </c>
      <c r="BY109" s="31">
        <v>5639.6</v>
      </c>
      <c r="BZ109" s="40">
        <v>18912</v>
      </c>
      <c r="CA109" s="31">
        <v>5788.8</v>
      </c>
      <c r="CB109" s="31">
        <v>5035.55</v>
      </c>
      <c r="CC109" s="31">
        <v>3570.3</v>
      </c>
      <c r="CD109" s="31">
        <v>4517.3500000000004</v>
      </c>
      <c r="CE109" s="40">
        <v>17770.150000000001</v>
      </c>
      <c r="CF109" s="31">
        <v>4969.25</v>
      </c>
      <c r="CG109" s="31">
        <v>3471.8</v>
      </c>
      <c r="CH109" s="31">
        <v>3725.35</v>
      </c>
      <c r="CI109" s="31">
        <v>5603.75</v>
      </c>
      <c r="CJ109" s="40">
        <v>10867.5</v>
      </c>
      <c r="CK109" s="35">
        <v>4765.8999999999996</v>
      </c>
      <c r="CL109" s="35">
        <v>3875.4</v>
      </c>
      <c r="CM109" s="35">
        <v>2226.1999999999998</v>
      </c>
      <c r="CN109" s="35">
        <v>0</v>
      </c>
      <c r="CO109" s="41"/>
      <c r="CP109" s="37"/>
      <c r="CQ109" s="37"/>
      <c r="CR109" s="37"/>
      <c r="CS109" s="37"/>
      <c r="CT109" s="41"/>
      <c r="CU109" s="37"/>
      <c r="CV109" s="37"/>
      <c r="CW109" s="37"/>
      <c r="CX109" s="37"/>
      <c r="CY109" s="41"/>
      <c r="CZ109" s="38"/>
      <c r="DA109" s="37"/>
      <c r="DB109" s="37"/>
      <c r="DC109" s="37"/>
      <c r="DD109" s="41"/>
      <c r="DE109" s="37"/>
      <c r="DF109" s="37"/>
      <c r="DG109" s="37"/>
      <c r="DH109" s="37"/>
      <c r="DI109" s="41"/>
      <c r="DJ109" s="37"/>
      <c r="DK109" s="37"/>
      <c r="DL109" s="37"/>
      <c r="DM109" s="37"/>
      <c r="DN109" s="41"/>
      <c r="DO109" s="37"/>
      <c r="DP109" s="37"/>
      <c r="DQ109" s="37"/>
      <c r="DR109" s="37"/>
      <c r="DS109" s="41"/>
      <c r="DT109" s="37"/>
      <c r="DU109" s="37"/>
      <c r="DV109" s="37"/>
      <c r="DW109" s="37"/>
      <c r="DX109" s="41"/>
      <c r="DY109" s="37"/>
      <c r="DZ109" s="37"/>
      <c r="EA109" s="37"/>
      <c r="EB109" s="37"/>
      <c r="EC109" s="41"/>
      <c r="ED109" s="37"/>
      <c r="EE109" s="37"/>
      <c r="EF109" s="37"/>
      <c r="EG109" s="37"/>
      <c r="EH109" s="41"/>
      <c r="EI109" s="37"/>
      <c r="EJ109" s="37"/>
      <c r="EK109" s="37"/>
      <c r="EL109" s="37"/>
      <c r="EM109" s="41"/>
      <c r="EN109" s="37"/>
      <c r="EO109" s="37"/>
      <c r="EP109" s="37"/>
      <c r="EQ109" s="37"/>
      <c r="ER109" s="41"/>
      <c r="ES109" s="37"/>
      <c r="ET109" s="37"/>
      <c r="EU109" s="37"/>
      <c r="EV109" s="37"/>
      <c r="EW109" s="41"/>
      <c r="EX109" s="37"/>
      <c r="EY109" s="37"/>
      <c r="EZ109" s="37"/>
      <c r="FA109" s="37"/>
      <c r="FB109" s="41"/>
      <c r="FC109" s="37"/>
      <c r="FD109" s="37"/>
      <c r="FE109" s="37"/>
      <c r="FF109" s="37"/>
      <c r="FG109" s="41"/>
      <c r="FH109" s="37"/>
      <c r="FI109" s="37"/>
      <c r="FJ109" s="37"/>
      <c r="FK109" s="37"/>
      <c r="FL109" s="41"/>
      <c r="FM109" s="37"/>
      <c r="FN109" s="37"/>
      <c r="FO109" s="37"/>
      <c r="FP109" s="37"/>
      <c r="FQ109" s="41"/>
      <c r="FR109" s="37"/>
      <c r="FS109" s="37"/>
      <c r="FT109" s="37"/>
      <c r="FU109" s="37"/>
      <c r="FV109" s="41"/>
      <c r="FW109" s="37"/>
      <c r="FX109" s="37"/>
      <c r="FY109" s="37"/>
      <c r="FZ109" s="37"/>
      <c r="GA109" s="41"/>
      <c r="GB109" s="37"/>
      <c r="GC109" s="37"/>
      <c r="GD109" s="37"/>
      <c r="GE109" s="37"/>
      <c r="GF109" s="41"/>
      <c r="GG109" s="37"/>
      <c r="GH109" s="37"/>
      <c r="GI109" s="37"/>
      <c r="GJ109" s="37"/>
      <c r="GK109" s="41"/>
      <c r="GL109" s="37"/>
      <c r="GM109" s="37"/>
      <c r="GN109" s="37"/>
      <c r="GO109" s="37"/>
      <c r="GP109" s="41"/>
      <c r="GQ109" s="37"/>
      <c r="GR109" s="31"/>
      <c r="GS109" s="31"/>
      <c r="GT109" s="31"/>
      <c r="GU109" s="39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23"/>
      <c r="HI109" s="23"/>
      <c r="HJ109" s="23"/>
      <c r="HK109" s="23"/>
      <c r="HL109" s="23"/>
      <c r="HM109" s="23"/>
      <c r="HN109" s="23"/>
      <c r="HO109" s="23"/>
    </row>
    <row r="110" spans="1:223" ht="15" x14ac:dyDescent="0.2">
      <c r="A110" s="1" t="s">
        <v>153</v>
      </c>
      <c r="B110" s="99">
        <v>39448</v>
      </c>
      <c r="C110" s="57">
        <f>SUM(D110:G110)</f>
        <v>74776.94</v>
      </c>
      <c r="D110" s="57">
        <v>9688.07</v>
      </c>
      <c r="E110" s="57">
        <v>2578.2399999999998</v>
      </c>
      <c r="F110" s="64">
        <v>22686.720000000001</v>
      </c>
      <c r="G110" s="57">
        <v>39823.910000000003</v>
      </c>
      <c r="H110" s="57">
        <f>SUM(I110:L110)</f>
        <v>52588.639999999999</v>
      </c>
      <c r="I110" s="80">
        <v>19764.990000000002</v>
      </c>
      <c r="J110" s="64">
        <v>9956.66</v>
      </c>
      <c r="K110" s="87">
        <v>5212.29</v>
      </c>
      <c r="L110" s="80">
        <v>17654.7</v>
      </c>
      <c r="M110" s="77">
        <f>SUM(N110:Q110)</f>
        <v>45993.36</v>
      </c>
      <c r="N110" s="72">
        <v>13390.44</v>
      </c>
      <c r="O110" s="72">
        <v>5185.8100000000004</v>
      </c>
      <c r="P110" s="59">
        <v>10568.04</v>
      </c>
      <c r="Q110" s="59">
        <v>16849.07</v>
      </c>
      <c r="R110" s="40">
        <f>SUM(S110:V110)</f>
        <v>47200.579999999994</v>
      </c>
      <c r="S110" s="31">
        <v>13431.81</v>
      </c>
      <c r="T110" s="57">
        <v>6639.36</v>
      </c>
      <c r="U110" s="57">
        <v>9793.49</v>
      </c>
      <c r="V110" s="59">
        <v>17335.919999999998</v>
      </c>
      <c r="W110" s="40">
        <f>SUM(X110:AA110)</f>
        <v>50894.97</v>
      </c>
      <c r="X110" s="59">
        <v>12997.88</v>
      </c>
      <c r="Y110" s="59">
        <v>7330.75</v>
      </c>
      <c r="Z110" s="57">
        <v>12374.529999999999</v>
      </c>
      <c r="AA110" s="57">
        <v>18191.810000000001</v>
      </c>
      <c r="AB110" s="40">
        <f>SUM(AC110:AF110)</f>
        <v>50269.1</v>
      </c>
      <c r="AC110" s="31">
        <v>14023.66</v>
      </c>
      <c r="AD110" s="31">
        <v>9008.369999999999</v>
      </c>
      <c r="AE110" s="31">
        <v>11475.24</v>
      </c>
      <c r="AF110" s="31">
        <v>15761.83</v>
      </c>
      <c r="AG110" s="40">
        <f>SUM(AH110:AK110)</f>
        <v>49102.06</v>
      </c>
      <c r="AH110" s="31">
        <v>12577.599999999999</v>
      </c>
      <c r="AI110" s="31">
        <v>7357.1399999999994</v>
      </c>
      <c r="AJ110" s="31">
        <v>10157.629999999999</v>
      </c>
      <c r="AK110" s="31">
        <v>19009.689999999999</v>
      </c>
      <c r="AL110" s="40">
        <f>SUM(AM110:AP110)</f>
        <v>52299.94</v>
      </c>
      <c r="AM110" s="31">
        <v>10187.73</v>
      </c>
      <c r="AN110" s="31">
        <v>7868.63</v>
      </c>
      <c r="AO110" s="31">
        <v>14535.5</v>
      </c>
      <c r="AP110" s="31">
        <v>19708.080000000002</v>
      </c>
      <c r="AQ110" s="40">
        <f>SUM(AR110:AU110)</f>
        <v>57167.039999999994</v>
      </c>
      <c r="AR110" s="31">
        <v>16435.3</v>
      </c>
      <c r="AS110" s="31">
        <v>11064.13</v>
      </c>
      <c r="AT110" s="31">
        <v>11797.24</v>
      </c>
      <c r="AU110" s="31">
        <v>17870.37</v>
      </c>
      <c r="AV110" s="40">
        <f>SUM(AW110:AZ110)</f>
        <v>48364.61</v>
      </c>
      <c r="AW110" s="31">
        <v>13937</v>
      </c>
      <c r="AX110" s="31">
        <v>6651.19</v>
      </c>
      <c r="AY110" s="31">
        <v>11360.72</v>
      </c>
      <c r="AZ110" s="31">
        <v>16415.7</v>
      </c>
      <c r="BA110" s="40">
        <f>SUM(BB110:BE110)</f>
        <v>58299.22</v>
      </c>
      <c r="BB110" s="31">
        <v>12099.5</v>
      </c>
      <c r="BC110" s="31">
        <v>6739.39</v>
      </c>
      <c r="BD110" s="31">
        <v>11976.44</v>
      </c>
      <c r="BE110" s="31">
        <v>27483.89</v>
      </c>
      <c r="BF110" s="40">
        <f>SUM(BG110:BJ110)</f>
        <v>50297.729999999996</v>
      </c>
      <c r="BG110" s="31">
        <v>4811.9399999999996</v>
      </c>
      <c r="BH110" s="31">
        <v>10387.93</v>
      </c>
      <c r="BI110" s="31">
        <v>14915.6</v>
      </c>
      <c r="BJ110" s="31">
        <v>20182.259999999998</v>
      </c>
      <c r="BK110" s="40">
        <f>SUM(BL110:BO110)</f>
        <v>27611.57</v>
      </c>
      <c r="BL110" s="31">
        <v>18225.62</v>
      </c>
      <c r="BM110" s="31">
        <v>9385.9500000000007</v>
      </c>
      <c r="BN110" s="31"/>
      <c r="BO110" s="31"/>
      <c r="BP110" s="40"/>
      <c r="BQ110" s="31"/>
      <c r="BR110" s="31"/>
      <c r="BS110" s="31"/>
      <c r="BT110" s="31"/>
      <c r="BU110" s="40"/>
      <c r="BV110" s="31"/>
      <c r="BW110" s="31"/>
      <c r="BX110" s="31"/>
      <c r="BY110" s="31"/>
      <c r="BZ110" s="40"/>
      <c r="CA110" s="31"/>
      <c r="CB110" s="31"/>
      <c r="CC110" s="31"/>
      <c r="CD110" s="31"/>
      <c r="CE110" s="40"/>
      <c r="CF110" s="31"/>
      <c r="CG110" s="31"/>
      <c r="CH110" s="31"/>
      <c r="CI110" s="31"/>
      <c r="CJ110" s="40"/>
      <c r="CK110" s="35"/>
      <c r="CL110" s="35"/>
      <c r="CM110" s="35"/>
      <c r="CN110" s="35"/>
      <c r="CO110" s="41"/>
      <c r="CP110" s="37"/>
      <c r="CQ110" s="37"/>
      <c r="CR110" s="37"/>
      <c r="CS110" s="37"/>
      <c r="CT110" s="41"/>
      <c r="CU110" s="37"/>
      <c r="CV110" s="37"/>
      <c r="CW110" s="37"/>
      <c r="CX110" s="37"/>
      <c r="CY110" s="41"/>
      <c r="CZ110" s="38"/>
      <c r="DA110" s="37"/>
      <c r="DB110" s="37"/>
      <c r="DC110" s="37"/>
      <c r="DD110" s="41"/>
      <c r="DE110" s="37"/>
      <c r="DF110" s="37"/>
      <c r="DG110" s="37"/>
      <c r="DH110" s="37"/>
      <c r="DI110" s="41"/>
      <c r="DJ110" s="37"/>
      <c r="DK110" s="37"/>
      <c r="DL110" s="37"/>
      <c r="DM110" s="37"/>
      <c r="DN110" s="41"/>
      <c r="DO110" s="37"/>
      <c r="DP110" s="37"/>
      <c r="DQ110" s="37"/>
      <c r="DR110" s="37"/>
      <c r="DS110" s="41"/>
      <c r="DT110" s="37"/>
      <c r="DU110" s="37"/>
      <c r="DV110" s="37"/>
      <c r="DW110" s="37"/>
      <c r="DX110" s="41"/>
      <c r="DY110" s="37"/>
      <c r="DZ110" s="37"/>
      <c r="EA110" s="37"/>
      <c r="EB110" s="37"/>
      <c r="EC110" s="41"/>
      <c r="ED110" s="37"/>
      <c r="EE110" s="37"/>
      <c r="EF110" s="37"/>
      <c r="EG110" s="37"/>
      <c r="EH110" s="41"/>
      <c r="EI110" s="37"/>
      <c r="EJ110" s="37"/>
      <c r="EK110" s="37"/>
      <c r="EL110" s="37"/>
      <c r="EM110" s="41"/>
      <c r="EN110" s="37"/>
      <c r="EO110" s="37"/>
      <c r="EP110" s="37"/>
      <c r="EQ110" s="37"/>
      <c r="ER110" s="41"/>
      <c r="ES110" s="37"/>
      <c r="ET110" s="37"/>
      <c r="EU110" s="37"/>
      <c r="EV110" s="37"/>
      <c r="EW110" s="41"/>
      <c r="EX110" s="37"/>
      <c r="EY110" s="37"/>
      <c r="EZ110" s="37"/>
      <c r="FA110" s="37"/>
      <c r="FB110" s="41"/>
      <c r="FC110" s="37"/>
      <c r="FD110" s="37"/>
      <c r="FE110" s="37"/>
      <c r="FF110" s="37"/>
      <c r="FG110" s="41"/>
      <c r="FH110" s="37"/>
      <c r="FI110" s="37"/>
      <c r="FJ110" s="37"/>
      <c r="FK110" s="37"/>
      <c r="FL110" s="41"/>
      <c r="FM110" s="37"/>
      <c r="FN110" s="37"/>
      <c r="FO110" s="37"/>
      <c r="FP110" s="37"/>
      <c r="FQ110" s="41"/>
      <c r="FR110" s="37"/>
      <c r="FS110" s="37"/>
      <c r="FT110" s="37"/>
      <c r="FU110" s="37"/>
      <c r="FV110" s="41"/>
      <c r="FW110" s="37"/>
      <c r="FX110" s="37"/>
      <c r="FY110" s="37"/>
      <c r="FZ110" s="37"/>
      <c r="GA110" s="41"/>
      <c r="GB110" s="37"/>
      <c r="GC110" s="37"/>
      <c r="GD110" s="37"/>
      <c r="GE110" s="37"/>
      <c r="GF110" s="41"/>
      <c r="GG110" s="37"/>
      <c r="GH110" s="37"/>
      <c r="GI110" s="37"/>
      <c r="GJ110" s="37"/>
      <c r="GK110" s="41"/>
      <c r="GL110" s="37"/>
      <c r="GM110" s="37"/>
      <c r="GN110" s="37"/>
      <c r="GO110" s="37"/>
      <c r="GP110" s="41"/>
      <c r="GQ110" s="37"/>
      <c r="GR110" s="31"/>
      <c r="GS110" s="31"/>
      <c r="GT110" s="31"/>
      <c r="GU110" s="39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23"/>
      <c r="HI110" s="23"/>
      <c r="HJ110" s="23"/>
      <c r="HK110" s="23"/>
      <c r="HL110" s="23"/>
      <c r="HM110" s="23"/>
      <c r="HN110" s="23"/>
      <c r="HO110" s="23"/>
    </row>
    <row r="111" spans="1:223" ht="15" x14ac:dyDescent="0.2">
      <c r="A111" s="56" t="s">
        <v>210</v>
      </c>
      <c r="B111" s="99">
        <v>42552</v>
      </c>
      <c r="C111" s="57">
        <f>SUM(D111:G111)</f>
        <v>23988.86</v>
      </c>
      <c r="D111" s="57">
        <v>5027.68</v>
      </c>
      <c r="E111" s="57">
        <v>2578.2399999999998</v>
      </c>
      <c r="F111" s="64">
        <v>5814.2</v>
      </c>
      <c r="G111" s="57">
        <v>10568.74</v>
      </c>
      <c r="H111" s="57">
        <f>SUM(I111:L111)</f>
        <v>24315.200000000001</v>
      </c>
      <c r="I111" s="80">
        <v>7576.1</v>
      </c>
      <c r="J111" s="64">
        <v>2560.81</v>
      </c>
      <c r="K111" s="87">
        <v>5608.54</v>
      </c>
      <c r="L111" s="80">
        <v>8569.75</v>
      </c>
      <c r="M111" s="77">
        <f>SUM(N111:Q111)</f>
        <v>29382.22</v>
      </c>
      <c r="N111" s="72">
        <v>7635.04</v>
      </c>
      <c r="O111" s="72">
        <v>3760.54</v>
      </c>
      <c r="P111" s="59">
        <v>7681.45</v>
      </c>
      <c r="Q111" s="59">
        <v>10305.19</v>
      </c>
      <c r="R111" s="40">
        <f>SUM(S111:V111)</f>
        <v>17443.3</v>
      </c>
      <c r="S111" s="31">
        <v>8185.52</v>
      </c>
      <c r="T111" s="57">
        <v>2913.05</v>
      </c>
      <c r="U111" s="57">
        <v>6344.73</v>
      </c>
      <c r="V111" s="31">
        <v>0</v>
      </c>
      <c r="W111" s="106">
        <v>0</v>
      </c>
      <c r="X111" s="31">
        <v>0</v>
      </c>
      <c r="Y111" s="31">
        <v>0</v>
      </c>
      <c r="Z111" s="31">
        <v>0</v>
      </c>
      <c r="AA111" s="31">
        <v>0</v>
      </c>
      <c r="AB111" s="106">
        <v>0</v>
      </c>
      <c r="AC111" s="31">
        <v>0</v>
      </c>
      <c r="AD111" s="31">
        <v>0</v>
      </c>
      <c r="AE111" s="31">
        <v>0</v>
      </c>
      <c r="AF111" s="31">
        <v>0</v>
      </c>
      <c r="AG111" s="106">
        <v>0</v>
      </c>
      <c r="AH111" s="31">
        <v>0</v>
      </c>
      <c r="AI111" s="31">
        <v>0</v>
      </c>
      <c r="AJ111" s="31">
        <v>0</v>
      </c>
      <c r="AK111" s="31">
        <v>0</v>
      </c>
      <c r="AL111" s="106">
        <v>0</v>
      </c>
      <c r="AM111" s="31">
        <v>0</v>
      </c>
      <c r="AN111" s="31">
        <v>0</v>
      </c>
      <c r="AO111" s="31">
        <v>0</v>
      </c>
      <c r="AP111" s="31">
        <v>0</v>
      </c>
      <c r="AQ111" s="106">
        <v>0</v>
      </c>
      <c r="AR111" s="31">
        <v>0</v>
      </c>
      <c r="AS111" s="31">
        <v>0</v>
      </c>
      <c r="AT111" s="31">
        <v>0</v>
      </c>
      <c r="AU111" s="31">
        <v>0</v>
      </c>
      <c r="AV111" s="106">
        <v>0</v>
      </c>
      <c r="AW111" s="31">
        <v>0</v>
      </c>
      <c r="AX111" s="31">
        <v>0</v>
      </c>
      <c r="AY111" s="31">
        <v>0</v>
      </c>
      <c r="AZ111" s="31">
        <v>0</v>
      </c>
      <c r="BA111" s="106">
        <v>0</v>
      </c>
      <c r="BB111" s="31">
        <v>0</v>
      </c>
      <c r="BC111" s="31">
        <v>0</v>
      </c>
      <c r="BD111" s="31">
        <v>0</v>
      </c>
      <c r="BE111" s="31">
        <v>0</v>
      </c>
      <c r="BF111" s="106">
        <v>0</v>
      </c>
      <c r="BG111" s="31">
        <v>0</v>
      </c>
      <c r="BH111" s="31">
        <v>0</v>
      </c>
      <c r="BI111" s="31">
        <v>0</v>
      </c>
      <c r="BJ111" s="31">
        <v>0</v>
      </c>
      <c r="BK111" s="106">
        <v>0</v>
      </c>
      <c r="BL111" s="31">
        <v>0</v>
      </c>
      <c r="BM111" s="31">
        <v>0</v>
      </c>
      <c r="BN111" s="31">
        <v>0</v>
      </c>
      <c r="BO111" s="31">
        <v>0</v>
      </c>
      <c r="BP111" s="106">
        <v>0</v>
      </c>
      <c r="BQ111" s="31">
        <v>0</v>
      </c>
      <c r="BR111" s="31">
        <v>0</v>
      </c>
      <c r="BS111" s="31">
        <v>0</v>
      </c>
      <c r="BT111" s="31">
        <v>0</v>
      </c>
      <c r="BU111" s="106">
        <v>0</v>
      </c>
      <c r="BV111" s="31">
        <v>0</v>
      </c>
      <c r="BW111" s="31">
        <v>0</v>
      </c>
      <c r="BX111" s="31">
        <v>0</v>
      </c>
      <c r="BY111" s="31">
        <v>0</v>
      </c>
      <c r="BZ111" s="106">
        <v>0</v>
      </c>
      <c r="CA111" s="31">
        <v>0</v>
      </c>
      <c r="CB111" s="31">
        <v>0</v>
      </c>
      <c r="CC111" s="31">
        <v>0</v>
      </c>
      <c r="CD111" s="31">
        <v>0</v>
      </c>
      <c r="CE111" s="106">
        <v>0</v>
      </c>
      <c r="CF111" s="31">
        <v>0</v>
      </c>
      <c r="CG111" s="31">
        <v>0</v>
      </c>
      <c r="CH111" s="31">
        <v>0</v>
      </c>
      <c r="CI111" s="31">
        <v>0</v>
      </c>
      <c r="CJ111" s="106">
        <v>0</v>
      </c>
      <c r="CK111" s="31">
        <v>0</v>
      </c>
      <c r="CL111" s="31">
        <v>0</v>
      </c>
      <c r="CM111" s="31">
        <v>0</v>
      </c>
      <c r="CN111" s="31">
        <v>0</v>
      </c>
      <c r="CO111" s="106">
        <v>0</v>
      </c>
      <c r="CP111" s="31">
        <v>0</v>
      </c>
      <c r="CQ111" s="31">
        <v>0</v>
      </c>
      <c r="CR111" s="31">
        <v>0</v>
      </c>
      <c r="CS111" s="31">
        <v>0</v>
      </c>
      <c r="CT111" s="106">
        <v>0</v>
      </c>
      <c r="CU111" s="31">
        <v>0</v>
      </c>
      <c r="CV111" s="31">
        <v>0</v>
      </c>
      <c r="CW111" s="31">
        <v>0</v>
      </c>
      <c r="CX111" s="31">
        <v>0</v>
      </c>
      <c r="CY111" s="106">
        <v>0</v>
      </c>
      <c r="CZ111" s="31">
        <v>0</v>
      </c>
      <c r="DA111" s="31">
        <v>0</v>
      </c>
      <c r="DB111" s="31">
        <v>0</v>
      </c>
      <c r="DC111" s="31">
        <v>0</v>
      </c>
      <c r="DD111" s="106">
        <v>0</v>
      </c>
      <c r="DE111" s="31">
        <v>0</v>
      </c>
      <c r="DF111" s="31">
        <v>0</v>
      </c>
      <c r="DG111" s="31">
        <v>0</v>
      </c>
      <c r="DH111" s="31">
        <v>0</v>
      </c>
      <c r="DI111" s="106">
        <v>0</v>
      </c>
      <c r="DJ111" s="31">
        <v>0</v>
      </c>
      <c r="DK111" s="31">
        <v>0</v>
      </c>
      <c r="DL111" s="31">
        <v>0</v>
      </c>
      <c r="DM111" s="31">
        <v>0</v>
      </c>
      <c r="DN111" s="106">
        <v>0</v>
      </c>
      <c r="DO111" s="31">
        <v>0</v>
      </c>
      <c r="DP111" s="31">
        <v>0</v>
      </c>
      <c r="DQ111" s="31">
        <v>0</v>
      </c>
      <c r="DR111" s="31">
        <v>0</v>
      </c>
      <c r="DS111" s="106">
        <v>0</v>
      </c>
      <c r="DT111" s="31">
        <v>0</v>
      </c>
      <c r="DU111" s="31">
        <v>0</v>
      </c>
      <c r="DV111" s="31">
        <v>0</v>
      </c>
      <c r="DW111" s="31">
        <v>0</v>
      </c>
      <c r="DX111" s="106">
        <v>0</v>
      </c>
      <c r="DY111" s="31">
        <v>0</v>
      </c>
      <c r="DZ111" s="31">
        <v>0</v>
      </c>
      <c r="EA111" s="31">
        <v>0</v>
      </c>
      <c r="EB111" s="31">
        <v>0</v>
      </c>
      <c r="EC111" s="106">
        <v>0</v>
      </c>
      <c r="ED111" s="31">
        <v>0</v>
      </c>
      <c r="EE111" s="31">
        <v>0</v>
      </c>
      <c r="EF111" s="31">
        <v>0</v>
      </c>
      <c r="EG111" s="31">
        <v>0</v>
      </c>
      <c r="EH111" s="106">
        <v>0</v>
      </c>
      <c r="EI111" s="31">
        <v>0</v>
      </c>
      <c r="EJ111" s="31">
        <v>0</v>
      </c>
      <c r="EK111" s="31">
        <v>0</v>
      </c>
      <c r="EL111" s="31">
        <v>0</v>
      </c>
      <c r="EM111" s="106">
        <v>0</v>
      </c>
      <c r="EN111" s="31">
        <v>0</v>
      </c>
      <c r="EO111" s="31">
        <v>0</v>
      </c>
      <c r="EP111" s="31">
        <v>0</v>
      </c>
      <c r="EQ111" s="31">
        <v>0</v>
      </c>
      <c r="ER111" s="106">
        <v>0</v>
      </c>
      <c r="ES111" s="31">
        <v>0</v>
      </c>
      <c r="ET111" s="31">
        <v>0</v>
      </c>
      <c r="EU111" s="31">
        <v>0</v>
      </c>
      <c r="EV111" s="31">
        <v>0</v>
      </c>
      <c r="EW111" s="106">
        <v>0</v>
      </c>
      <c r="EX111" s="31">
        <v>0</v>
      </c>
      <c r="EY111" s="31">
        <v>0</v>
      </c>
      <c r="EZ111" s="31">
        <v>0</v>
      </c>
      <c r="FA111" s="31">
        <v>0</v>
      </c>
      <c r="FB111" s="106">
        <v>0</v>
      </c>
      <c r="FC111" s="31">
        <v>0</v>
      </c>
      <c r="FD111" s="31">
        <v>0</v>
      </c>
      <c r="FE111" s="31">
        <v>0</v>
      </c>
      <c r="FF111" s="31">
        <v>0</v>
      </c>
      <c r="FG111" s="106">
        <v>0</v>
      </c>
      <c r="FH111" s="31">
        <v>0</v>
      </c>
      <c r="FI111" s="31">
        <v>0</v>
      </c>
      <c r="FJ111" s="31">
        <v>0</v>
      </c>
      <c r="FK111" s="31">
        <v>0</v>
      </c>
      <c r="FL111" s="106">
        <v>0</v>
      </c>
      <c r="FM111" s="31">
        <v>0</v>
      </c>
      <c r="FN111" s="31">
        <v>0</v>
      </c>
      <c r="FO111" s="31">
        <v>0</v>
      </c>
      <c r="FP111" s="31">
        <v>0</v>
      </c>
      <c r="FQ111" s="106">
        <v>0</v>
      </c>
      <c r="FR111" s="31">
        <v>0</v>
      </c>
      <c r="FS111" s="31">
        <v>0</v>
      </c>
      <c r="FT111" s="31">
        <v>0</v>
      </c>
      <c r="FU111" s="31">
        <v>0</v>
      </c>
      <c r="FV111" s="106">
        <v>0</v>
      </c>
      <c r="FW111" s="37"/>
      <c r="FX111" s="37"/>
      <c r="FY111" s="37"/>
      <c r="FZ111" s="37"/>
      <c r="GA111" s="41"/>
      <c r="GB111" s="37"/>
      <c r="GC111" s="37"/>
      <c r="GD111" s="37"/>
      <c r="GE111" s="37"/>
      <c r="GF111" s="41"/>
      <c r="GG111" s="37"/>
      <c r="GH111" s="37"/>
      <c r="GI111" s="37"/>
      <c r="GJ111" s="37"/>
      <c r="GK111" s="41"/>
      <c r="GL111" s="37"/>
      <c r="GM111" s="37"/>
      <c r="GN111" s="37"/>
      <c r="GO111" s="37"/>
      <c r="GP111" s="41"/>
      <c r="GQ111" s="37"/>
      <c r="GR111" s="31"/>
      <c r="GS111" s="31"/>
      <c r="GT111" s="31"/>
      <c r="GU111" s="39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23"/>
      <c r="HI111" s="23"/>
      <c r="HJ111" s="23"/>
      <c r="HK111" s="23"/>
      <c r="HL111" s="23"/>
      <c r="HM111" s="23"/>
      <c r="HN111" s="23"/>
      <c r="HO111" s="23"/>
    </row>
    <row r="112" spans="1:223" ht="15" x14ac:dyDescent="0.2">
      <c r="A112" s="1" t="s">
        <v>82</v>
      </c>
      <c r="B112" s="99">
        <v>36526</v>
      </c>
      <c r="C112" s="57">
        <f>SUM(D112:G112)</f>
        <v>55418.020000000004</v>
      </c>
      <c r="D112" s="57">
        <v>15143.87</v>
      </c>
      <c r="E112" s="57">
        <v>10177.58</v>
      </c>
      <c r="F112" s="64">
        <v>15050.84</v>
      </c>
      <c r="G112" s="57">
        <v>15045.73</v>
      </c>
      <c r="H112" s="57">
        <f>SUM(I112:L112)</f>
        <v>51922.570000000007</v>
      </c>
      <c r="I112" s="80">
        <v>13359.57</v>
      </c>
      <c r="J112" s="64">
        <v>9656.2900000000009</v>
      </c>
      <c r="K112" s="87">
        <v>10564.26</v>
      </c>
      <c r="L112" s="80">
        <v>18342.45</v>
      </c>
      <c r="M112" s="77">
        <f>SUM(N112:Q112)</f>
        <v>70841.960000000006</v>
      </c>
      <c r="N112" s="72">
        <v>16654.47</v>
      </c>
      <c r="O112" s="72">
        <v>13620.600000000002</v>
      </c>
      <c r="P112" s="59">
        <v>21124.81</v>
      </c>
      <c r="Q112" s="59">
        <v>19442.079999999998</v>
      </c>
      <c r="R112" s="40">
        <f>SUM(S112:V112)</f>
        <v>71575.350000000006</v>
      </c>
      <c r="S112" s="31">
        <v>15991.009999999998</v>
      </c>
      <c r="T112" s="57">
        <v>11175.5</v>
      </c>
      <c r="U112" s="57">
        <v>19550.79</v>
      </c>
      <c r="V112" s="59">
        <v>24858.05</v>
      </c>
      <c r="W112" s="40">
        <f>SUM(X112:AA112)</f>
        <v>73653.579999999987</v>
      </c>
      <c r="X112" s="59">
        <v>19664.82</v>
      </c>
      <c r="Y112" s="59">
        <v>10556.98</v>
      </c>
      <c r="Z112" s="57">
        <v>22247.749999999996</v>
      </c>
      <c r="AA112" s="57">
        <v>21184.03</v>
      </c>
      <c r="AB112" s="40">
        <f>SUM(AC112:AF112)</f>
        <v>61433.33</v>
      </c>
      <c r="AC112" s="31">
        <v>11018.07</v>
      </c>
      <c r="AD112" s="31">
        <v>11782.89</v>
      </c>
      <c r="AE112" s="31">
        <v>16130.45</v>
      </c>
      <c r="AF112" s="31">
        <v>22501.920000000002</v>
      </c>
      <c r="AG112" s="40">
        <f>SUM(AH112:AK112)</f>
        <v>72307.759999999995</v>
      </c>
      <c r="AH112" s="31">
        <v>18145.61</v>
      </c>
      <c r="AI112" s="31">
        <v>12367.67</v>
      </c>
      <c r="AJ112" s="31">
        <v>17798.690000000002</v>
      </c>
      <c r="AK112" s="31">
        <v>23995.789999999997</v>
      </c>
      <c r="AL112" s="40">
        <f>SUM(AM112:AP112)</f>
        <v>66701.320000000007</v>
      </c>
      <c r="AM112" s="31">
        <v>19284.86</v>
      </c>
      <c r="AN112" s="31">
        <v>10191.02</v>
      </c>
      <c r="AO112" s="31">
        <v>16198.14</v>
      </c>
      <c r="AP112" s="31">
        <v>21027.3</v>
      </c>
      <c r="AQ112" s="40">
        <f>SUM(AR112:AU112)</f>
        <v>73367.210000000021</v>
      </c>
      <c r="AR112" s="31">
        <v>24402.700000000008</v>
      </c>
      <c r="AS112" s="31">
        <v>10173.17</v>
      </c>
      <c r="AT112" s="31">
        <v>16930.55</v>
      </c>
      <c r="AU112" s="31">
        <v>21860.79</v>
      </c>
      <c r="AV112" s="40">
        <f>SUM(AW112:AZ112)</f>
        <v>67925.55</v>
      </c>
      <c r="AW112" s="31">
        <v>21519.26</v>
      </c>
      <c r="AX112" s="31">
        <v>9051.7000000000007</v>
      </c>
      <c r="AY112" s="31">
        <v>16190.86</v>
      </c>
      <c r="AZ112" s="31">
        <v>21163.73</v>
      </c>
      <c r="BA112" s="40">
        <f>SUM(BB112:BE112)</f>
        <v>67319.28</v>
      </c>
      <c r="BB112" s="31">
        <v>19659.57</v>
      </c>
      <c r="BC112" s="31">
        <v>10426.08</v>
      </c>
      <c r="BD112" s="31">
        <v>17061.52</v>
      </c>
      <c r="BE112" s="31">
        <v>20172.11</v>
      </c>
      <c r="BF112" s="40">
        <f>SUM(BG112:BJ112)</f>
        <v>71089.97</v>
      </c>
      <c r="BG112" s="31">
        <v>15844.78</v>
      </c>
      <c r="BH112" s="31">
        <v>11346.44</v>
      </c>
      <c r="BI112" s="31">
        <v>15917.44</v>
      </c>
      <c r="BJ112" s="31">
        <v>27981.31</v>
      </c>
      <c r="BK112" s="40">
        <f>SUM(BL112:BO112)</f>
        <v>57977.350000000006</v>
      </c>
      <c r="BL112" s="31">
        <v>18367.79</v>
      </c>
      <c r="BM112" s="31">
        <v>10255.209999999999</v>
      </c>
      <c r="BN112" s="31">
        <v>12561.3</v>
      </c>
      <c r="BO112" s="31">
        <v>16793.05</v>
      </c>
      <c r="BP112" s="40">
        <f>SUM(BQ112:BT112)</f>
        <v>49585.7</v>
      </c>
      <c r="BQ112" s="31">
        <v>13801.8</v>
      </c>
      <c r="BR112" s="31">
        <v>8063.05</v>
      </c>
      <c r="BS112" s="31">
        <v>12364.9</v>
      </c>
      <c r="BT112" s="31">
        <v>15355.95</v>
      </c>
      <c r="BU112" s="40">
        <f>SUM(BV112:BY112)</f>
        <v>45065.649999999994</v>
      </c>
      <c r="BV112" s="31">
        <v>12345.15</v>
      </c>
      <c r="BW112" s="31">
        <v>7306.2</v>
      </c>
      <c r="BX112" s="31">
        <v>10612.1</v>
      </c>
      <c r="BY112" s="31">
        <v>14802.2</v>
      </c>
      <c r="BZ112" s="40">
        <v>43861.05</v>
      </c>
      <c r="CA112" s="31">
        <v>12382.15</v>
      </c>
      <c r="CB112" s="31">
        <v>7285.05</v>
      </c>
      <c r="CC112" s="31">
        <v>10799.35</v>
      </c>
      <c r="CD112" s="31">
        <v>13394.5</v>
      </c>
      <c r="CE112" s="40">
        <v>52178.85</v>
      </c>
      <c r="CF112" s="31">
        <v>11420.9</v>
      </c>
      <c r="CG112" s="31">
        <v>16238.15</v>
      </c>
      <c r="CH112" s="31">
        <v>10606.8</v>
      </c>
      <c r="CI112" s="31">
        <v>13913</v>
      </c>
      <c r="CJ112" s="40">
        <v>33051.589999999997</v>
      </c>
      <c r="CK112" s="35">
        <v>9793.85</v>
      </c>
      <c r="CL112" s="35">
        <v>4371.3</v>
      </c>
      <c r="CM112" s="35">
        <v>7839.4</v>
      </c>
      <c r="CN112" s="35">
        <v>11047.04</v>
      </c>
      <c r="CO112" s="41">
        <v>37340.43</v>
      </c>
      <c r="CP112" s="37">
        <v>8787.84</v>
      </c>
      <c r="CQ112" s="37">
        <v>9284.65</v>
      </c>
      <c r="CR112" s="37">
        <v>9218.7800000000007</v>
      </c>
      <c r="CS112" s="37">
        <v>10049.16</v>
      </c>
      <c r="CT112" s="41">
        <v>31115.42</v>
      </c>
      <c r="CU112" s="37">
        <v>7946.95</v>
      </c>
      <c r="CV112" s="37">
        <v>5125.82</v>
      </c>
      <c r="CW112" s="37">
        <v>7982.62</v>
      </c>
      <c r="CX112" s="37">
        <v>10060.030000000001</v>
      </c>
      <c r="CY112" s="41">
        <v>12198.84</v>
      </c>
      <c r="CZ112" s="38">
        <v>8080.55</v>
      </c>
      <c r="DA112" s="37">
        <v>4118.29</v>
      </c>
      <c r="DB112" s="37">
        <v>0</v>
      </c>
      <c r="DC112" s="37">
        <v>0</v>
      </c>
      <c r="DD112" s="41"/>
      <c r="DE112" s="37"/>
      <c r="DF112" s="37"/>
      <c r="DG112" s="37"/>
      <c r="DH112" s="37"/>
      <c r="DI112" s="41"/>
      <c r="DJ112" s="37"/>
      <c r="DK112" s="37"/>
      <c r="DL112" s="37"/>
      <c r="DM112" s="37"/>
      <c r="DN112" s="41"/>
      <c r="DO112" s="37"/>
      <c r="DP112" s="37"/>
      <c r="DQ112" s="37"/>
      <c r="DR112" s="37"/>
      <c r="DS112" s="41"/>
      <c r="DT112" s="37"/>
      <c r="DU112" s="37"/>
      <c r="DV112" s="37"/>
      <c r="DW112" s="37"/>
      <c r="DX112" s="41"/>
      <c r="DY112" s="37"/>
      <c r="DZ112" s="37"/>
      <c r="EA112" s="37"/>
      <c r="EB112" s="37"/>
      <c r="EC112" s="41"/>
      <c r="ED112" s="37"/>
      <c r="EE112" s="37"/>
      <c r="EF112" s="37"/>
      <c r="EG112" s="37"/>
      <c r="EH112" s="41"/>
      <c r="EI112" s="37"/>
      <c r="EJ112" s="37"/>
      <c r="EK112" s="37"/>
      <c r="EL112" s="37"/>
      <c r="EM112" s="41"/>
      <c r="EN112" s="37"/>
      <c r="EO112" s="37"/>
      <c r="EP112" s="37"/>
      <c r="EQ112" s="37"/>
      <c r="ER112" s="41"/>
      <c r="ES112" s="37"/>
      <c r="ET112" s="37"/>
      <c r="EU112" s="37"/>
      <c r="EV112" s="37"/>
      <c r="EW112" s="41"/>
      <c r="EX112" s="37"/>
      <c r="EY112" s="37"/>
      <c r="EZ112" s="37"/>
      <c r="FA112" s="37"/>
      <c r="FB112" s="41"/>
      <c r="FC112" s="37"/>
      <c r="FD112" s="37"/>
      <c r="FE112" s="37"/>
      <c r="FF112" s="37"/>
      <c r="FG112" s="41"/>
      <c r="FH112" s="37"/>
      <c r="FI112" s="37"/>
      <c r="FJ112" s="37"/>
      <c r="FK112" s="37"/>
      <c r="FL112" s="41"/>
      <c r="FM112" s="37"/>
      <c r="FN112" s="37"/>
      <c r="FO112" s="37"/>
      <c r="FP112" s="37"/>
      <c r="FQ112" s="41"/>
      <c r="FR112" s="37"/>
      <c r="FS112" s="37"/>
      <c r="FT112" s="37"/>
      <c r="FU112" s="37"/>
      <c r="FV112" s="41"/>
      <c r="FW112" s="37"/>
      <c r="FX112" s="37"/>
      <c r="FY112" s="37"/>
      <c r="FZ112" s="37"/>
      <c r="GA112" s="41"/>
      <c r="GB112" s="37"/>
      <c r="GC112" s="37"/>
      <c r="GD112" s="37"/>
      <c r="GE112" s="37"/>
      <c r="GF112" s="41"/>
      <c r="GG112" s="37"/>
      <c r="GH112" s="37"/>
      <c r="GI112" s="37"/>
      <c r="GJ112" s="37"/>
      <c r="GK112" s="41"/>
      <c r="GL112" s="37"/>
      <c r="GM112" s="37"/>
      <c r="GN112" s="37"/>
      <c r="GO112" s="37"/>
      <c r="GP112" s="41"/>
      <c r="GQ112" s="37"/>
      <c r="GR112" s="31"/>
      <c r="GS112" s="31"/>
      <c r="GT112" s="31"/>
      <c r="GU112" s="39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23"/>
      <c r="HI112" s="23"/>
      <c r="HJ112" s="23"/>
      <c r="HK112" s="23"/>
      <c r="HL112" s="23"/>
      <c r="HM112" s="23"/>
      <c r="HN112" s="23"/>
      <c r="HO112" s="23"/>
    </row>
    <row r="113" spans="1:223" ht="15" x14ac:dyDescent="0.2">
      <c r="A113" s="1" t="s">
        <v>188</v>
      </c>
      <c r="B113" s="99">
        <v>40909</v>
      </c>
      <c r="C113" s="57">
        <f>SUM(D113:G113)</f>
        <v>11858.7</v>
      </c>
      <c r="D113" s="57">
        <v>2521.4499999999998</v>
      </c>
      <c r="E113" s="57">
        <v>2512.1</v>
      </c>
      <c r="F113" s="64">
        <v>2967.1</v>
      </c>
      <c r="G113" s="57">
        <v>3858.05</v>
      </c>
      <c r="H113" s="57">
        <f>SUM(I113:L113)</f>
        <v>7922.4500000000007</v>
      </c>
      <c r="I113" s="80">
        <v>3045</v>
      </c>
      <c r="J113" s="64">
        <v>2573.35</v>
      </c>
      <c r="K113" s="87">
        <v>52.6</v>
      </c>
      <c r="L113" s="80">
        <v>2251.5</v>
      </c>
      <c r="M113" s="77">
        <f>SUM(N113:Q113)</f>
        <v>10545.05</v>
      </c>
      <c r="N113" s="72">
        <v>1763.85</v>
      </c>
      <c r="O113" s="72">
        <v>817.7</v>
      </c>
      <c r="P113" s="59">
        <v>2299.0500000000002</v>
      </c>
      <c r="Q113" s="59">
        <v>5664.45</v>
      </c>
      <c r="R113" s="40">
        <f>SUM(S113:V113)</f>
        <v>7810.2</v>
      </c>
      <c r="S113" s="31">
        <v>0</v>
      </c>
      <c r="T113" s="64">
        <v>1559.6</v>
      </c>
      <c r="U113" s="64">
        <v>2663.8</v>
      </c>
      <c r="V113" s="59">
        <v>3586.8</v>
      </c>
      <c r="W113" s="40">
        <f>SUM(X113:AA113)</f>
        <v>8518.7999999999993</v>
      </c>
      <c r="X113" s="59">
        <v>2284.4</v>
      </c>
      <c r="Y113" s="59">
        <v>925.1</v>
      </c>
      <c r="Z113" s="57">
        <v>1948.35</v>
      </c>
      <c r="AA113" s="57">
        <v>3360.95</v>
      </c>
      <c r="AB113" s="40">
        <f>SUM(AC113:AF113)</f>
        <v>9892.2999999999993</v>
      </c>
      <c r="AC113" s="31">
        <v>3048.25</v>
      </c>
      <c r="AD113" s="31">
        <v>1899.9</v>
      </c>
      <c r="AE113" s="31">
        <v>1961.05</v>
      </c>
      <c r="AF113" s="31">
        <v>2983.1</v>
      </c>
      <c r="AG113" s="40">
        <f>SUM(AH113:AK113)</f>
        <v>7246.25</v>
      </c>
      <c r="AH113" s="31">
        <v>2444.6</v>
      </c>
      <c r="AI113" s="31">
        <v>655.75</v>
      </c>
      <c r="AJ113" s="31">
        <v>1603.55</v>
      </c>
      <c r="AK113" s="31">
        <v>2542.35</v>
      </c>
      <c r="AL113" s="40">
        <f>SUM(AM113:AP113)</f>
        <v>6076.5</v>
      </c>
      <c r="AM113" s="31">
        <v>1596.2</v>
      </c>
      <c r="AN113" s="31">
        <v>738.45</v>
      </c>
      <c r="AO113" s="31">
        <v>1370.3</v>
      </c>
      <c r="AP113" s="31">
        <v>2371.5500000000002</v>
      </c>
      <c r="AQ113" s="40">
        <f>SUM(AR113:AU113)</f>
        <v>2491.0500000000002</v>
      </c>
      <c r="AR113" s="31">
        <v>1764</v>
      </c>
      <c r="AS113" s="31">
        <v>727.05</v>
      </c>
      <c r="AT113" s="31">
        <v>0</v>
      </c>
      <c r="AU113" s="31">
        <v>0</v>
      </c>
      <c r="AV113" s="40"/>
      <c r="AW113" s="31"/>
      <c r="AX113" s="31"/>
      <c r="AY113" s="31"/>
      <c r="AZ113" s="31"/>
      <c r="BA113" s="40"/>
      <c r="BB113" s="31"/>
      <c r="BC113" s="31"/>
      <c r="BD113" s="31"/>
      <c r="BE113" s="31"/>
      <c r="BF113" s="40"/>
      <c r="BG113" s="31"/>
      <c r="BH113" s="31"/>
      <c r="BI113" s="31"/>
      <c r="BJ113" s="31"/>
      <c r="BK113" s="40"/>
      <c r="BL113" s="31"/>
      <c r="BM113" s="31"/>
      <c r="BN113" s="31"/>
      <c r="BO113" s="31"/>
      <c r="BP113" s="40"/>
      <c r="BQ113" s="31"/>
      <c r="BR113" s="31"/>
      <c r="BS113" s="31"/>
      <c r="BT113" s="31"/>
      <c r="BU113" s="40"/>
      <c r="BV113" s="31"/>
      <c r="BW113" s="31"/>
      <c r="BX113" s="31"/>
      <c r="BY113" s="31"/>
      <c r="BZ113" s="40"/>
      <c r="CA113" s="31"/>
      <c r="CB113" s="31"/>
      <c r="CC113" s="31"/>
      <c r="CD113" s="31"/>
      <c r="CE113" s="40"/>
      <c r="CF113" s="31"/>
      <c r="CG113" s="31"/>
      <c r="CH113" s="31"/>
      <c r="CI113" s="31"/>
      <c r="CJ113" s="40"/>
      <c r="CK113" s="35"/>
      <c r="CL113" s="35"/>
      <c r="CM113" s="35"/>
      <c r="CN113" s="35"/>
      <c r="CO113" s="41"/>
      <c r="CP113" s="37"/>
      <c r="CQ113" s="37"/>
      <c r="CR113" s="37"/>
      <c r="CS113" s="37"/>
      <c r="CT113" s="41"/>
      <c r="CU113" s="37"/>
      <c r="CV113" s="37"/>
      <c r="CW113" s="37"/>
      <c r="CX113" s="37"/>
      <c r="CY113" s="41"/>
      <c r="CZ113" s="38"/>
      <c r="DA113" s="37"/>
      <c r="DB113" s="37"/>
      <c r="DC113" s="37"/>
      <c r="DD113" s="41"/>
      <c r="DE113" s="37"/>
      <c r="DF113" s="37"/>
      <c r="DG113" s="37"/>
      <c r="DH113" s="37"/>
      <c r="DI113" s="41"/>
      <c r="DJ113" s="37"/>
      <c r="DK113" s="37"/>
      <c r="DL113" s="37"/>
      <c r="DM113" s="37"/>
      <c r="DN113" s="41"/>
      <c r="DO113" s="37"/>
      <c r="DP113" s="37"/>
      <c r="DQ113" s="37"/>
      <c r="DR113" s="37"/>
      <c r="DS113" s="41"/>
      <c r="DT113" s="37"/>
      <c r="DU113" s="37"/>
      <c r="DV113" s="37"/>
      <c r="DW113" s="37"/>
      <c r="DX113" s="41"/>
      <c r="DY113" s="37"/>
      <c r="DZ113" s="37"/>
      <c r="EA113" s="37"/>
      <c r="EB113" s="37"/>
      <c r="EC113" s="41"/>
      <c r="ED113" s="37"/>
      <c r="EE113" s="37"/>
      <c r="EF113" s="37"/>
      <c r="EG113" s="37"/>
      <c r="EH113" s="41"/>
      <c r="EI113" s="37"/>
      <c r="EJ113" s="37"/>
      <c r="EK113" s="37"/>
      <c r="EL113" s="37"/>
      <c r="EM113" s="41"/>
      <c r="EN113" s="37"/>
      <c r="EO113" s="37"/>
      <c r="EP113" s="37"/>
      <c r="EQ113" s="37"/>
      <c r="ER113" s="41"/>
      <c r="ES113" s="37"/>
      <c r="ET113" s="37"/>
      <c r="EU113" s="37"/>
      <c r="EV113" s="37"/>
      <c r="EW113" s="41"/>
      <c r="EX113" s="37"/>
      <c r="EY113" s="37"/>
      <c r="EZ113" s="37"/>
      <c r="FA113" s="37"/>
      <c r="FB113" s="41"/>
      <c r="FC113" s="37"/>
      <c r="FD113" s="37"/>
      <c r="FE113" s="37"/>
      <c r="FF113" s="37"/>
      <c r="FG113" s="41"/>
      <c r="FH113" s="37"/>
      <c r="FI113" s="37"/>
      <c r="FJ113" s="37"/>
      <c r="FK113" s="37"/>
      <c r="FL113" s="41"/>
      <c r="FM113" s="37"/>
      <c r="FN113" s="37"/>
      <c r="FO113" s="37"/>
      <c r="FP113" s="37"/>
      <c r="FQ113" s="41"/>
      <c r="FR113" s="37"/>
      <c r="FS113" s="37"/>
      <c r="FT113" s="37"/>
      <c r="FU113" s="37"/>
      <c r="FV113" s="41"/>
      <c r="FW113" s="37"/>
      <c r="FX113" s="37"/>
      <c r="FY113" s="37"/>
      <c r="FZ113" s="37"/>
      <c r="GA113" s="41"/>
      <c r="GB113" s="37"/>
      <c r="GC113" s="37"/>
      <c r="GD113" s="37"/>
      <c r="GE113" s="37"/>
      <c r="GF113" s="41"/>
      <c r="GG113" s="37"/>
      <c r="GH113" s="37"/>
      <c r="GI113" s="37"/>
      <c r="GJ113" s="37"/>
      <c r="GK113" s="41"/>
      <c r="GL113" s="37"/>
      <c r="GM113" s="37"/>
      <c r="GN113" s="37"/>
      <c r="GO113" s="37"/>
      <c r="GP113" s="41"/>
      <c r="GQ113" s="37"/>
      <c r="GR113" s="31"/>
      <c r="GS113" s="31"/>
      <c r="GT113" s="31"/>
      <c r="GU113" s="39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23"/>
      <c r="HI113" s="23"/>
      <c r="HJ113" s="23"/>
      <c r="HK113" s="23"/>
      <c r="HL113" s="23"/>
      <c r="HM113" s="23"/>
      <c r="HN113" s="23"/>
      <c r="HO113" s="23"/>
    </row>
    <row r="114" spans="1:223" ht="15" x14ac:dyDescent="0.2">
      <c r="A114" s="1" t="s">
        <v>45</v>
      </c>
      <c r="B114" s="99">
        <v>31138</v>
      </c>
      <c r="C114" s="57">
        <f>SUM(D114:G114)</f>
        <v>250244.75000000003</v>
      </c>
      <c r="D114" s="57">
        <v>63125.23</v>
      </c>
      <c r="E114" s="57">
        <v>27268.080000000002</v>
      </c>
      <c r="F114" s="64">
        <v>97520.71</v>
      </c>
      <c r="G114" s="57">
        <v>62330.73</v>
      </c>
      <c r="H114" s="57">
        <f>SUM(I114:L114)</f>
        <v>167477.35999999999</v>
      </c>
      <c r="I114" s="80">
        <v>44971.71</v>
      </c>
      <c r="J114" s="64">
        <v>39263.07</v>
      </c>
      <c r="K114" s="87">
        <v>32703.4</v>
      </c>
      <c r="L114" s="80">
        <v>50539.18</v>
      </c>
      <c r="M114" s="77">
        <f>SUM(N114:Q114)</f>
        <v>176242.55</v>
      </c>
      <c r="N114" s="72">
        <v>44965.36</v>
      </c>
      <c r="O114" s="72">
        <v>38106.699999999997</v>
      </c>
      <c r="P114" s="59">
        <v>42099.4</v>
      </c>
      <c r="Q114" s="59">
        <v>51071.09</v>
      </c>
      <c r="R114" s="40">
        <f>SUM(S114:V114)</f>
        <v>176478.33000000002</v>
      </c>
      <c r="S114" s="31">
        <v>42386.119999999995</v>
      </c>
      <c r="T114" s="57">
        <v>33927.599999999999</v>
      </c>
      <c r="U114" s="57">
        <v>48657.35</v>
      </c>
      <c r="V114" s="59">
        <v>51507.26</v>
      </c>
      <c r="W114" s="40">
        <f>SUM(X114:AA114)</f>
        <v>210527.24000000002</v>
      </c>
      <c r="X114" s="59">
        <v>54649</v>
      </c>
      <c r="Y114" s="59">
        <v>41738.129999999997</v>
      </c>
      <c r="Z114" s="57">
        <v>52401.58</v>
      </c>
      <c r="AA114" s="57">
        <v>61738.53</v>
      </c>
      <c r="AB114" s="40">
        <f>SUM(AC114:AF114)</f>
        <v>182448.91</v>
      </c>
      <c r="AC114" s="31">
        <v>47254.27</v>
      </c>
      <c r="AD114" s="31">
        <v>35865.340000000004</v>
      </c>
      <c r="AE114" s="31">
        <v>47658.52</v>
      </c>
      <c r="AF114" s="31">
        <v>51670.780000000006</v>
      </c>
      <c r="AG114" s="40">
        <f>SUM(AH114:AK114)</f>
        <v>163570.47000000003</v>
      </c>
      <c r="AH114" s="31">
        <v>48124.44</v>
      </c>
      <c r="AI114" s="31">
        <v>33505.08</v>
      </c>
      <c r="AJ114" s="31">
        <v>39474.820000000007</v>
      </c>
      <c r="AK114" s="31">
        <v>42466.130000000005</v>
      </c>
      <c r="AL114" s="40">
        <f>SUM(AM114:AP114)</f>
        <v>159783.67999999999</v>
      </c>
      <c r="AM114" s="31">
        <v>39552.800000000003</v>
      </c>
      <c r="AN114" s="31">
        <v>31256.75</v>
      </c>
      <c r="AO114" s="31">
        <v>40519.85</v>
      </c>
      <c r="AP114" s="31">
        <v>48454.28</v>
      </c>
      <c r="AQ114" s="40">
        <f>SUM(AR114:AU114)</f>
        <v>157818.15</v>
      </c>
      <c r="AR114" s="31">
        <v>43754.619999999995</v>
      </c>
      <c r="AS114" s="31">
        <v>32563.09</v>
      </c>
      <c r="AT114" s="31">
        <v>36243.97</v>
      </c>
      <c r="AU114" s="31">
        <v>45256.47</v>
      </c>
      <c r="AV114" s="40">
        <f>SUM(AW114:AZ114)</f>
        <v>167428.52000000002</v>
      </c>
      <c r="AW114" s="31">
        <v>44903.25</v>
      </c>
      <c r="AX114" s="31">
        <v>33331.9</v>
      </c>
      <c r="AY114" s="31">
        <v>44554.23</v>
      </c>
      <c r="AZ114" s="31">
        <v>44639.14</v>
      </c>
      <c r="BA114" s="40">
        <f>SUM(BB114:BE114)</f>
        <v>142097.90000000002</v>
      </c>
      <c r="BB114" s="31">
        <v>42222.53</v>
      </c>
      <c r="BC114" s="31">
        <v>29423.8</v>
      </c>
      <c r="BD114" s="31">
        <v>32361.77</v>
      </c>
      <c r="BE114" s="31">
        <v>38089.800000000003</v>
      </c>
      <c r="BF114" s="40">
        <f>SUM(BG114:BJ114)</f>
        <v>177683.38</v>
      </c>
      <c r="BG114" s="31">
        <v>38223.43</v>
      </c>
      <c r="BH114" s="31">
        <v>38523.589999999997</v>
      </c>
      <c r="BI114" s="31">
        <v>43326.92</v>
      </c>
      <c r="BJ114" s="31">
        <v>57609.440000000002</v>
      </c>
      <c r="BK114" s="40">
        <f>SUM(BL114:BO114)</f>
        <v>159415.54999999999</v>
      </c>
      <c r="BL114" s="31">
        <v>42964.6</v>
      </c>
      <c r="BM114" s="31">
        <v>33337.57</v>
      </c>
      <c r="BN114" s="31">
        <v>39455.22</v>
      </c>
      <c r="BO114" s="31">
        <v>43658.16</v>
      </c>
      <c r="BP114" s="40">
        <f>SUM(BQ114:BT114)</f>
        <v>151380.53</v>
      </c>
      <c r="BQ114" s="31">
        <v>39600.26</v>
      </c>
      <c r="BR114" s="31">
        <v>33697.58</v>
      </c>
      <c r="BS114" s="31">
        <v>37667.279999999999</v>
      </c>
      <c r="BT114" s="31">
        <v>40415.410000000003</v>
      </c>
      <c r="BU114" s="40">
        <f>SUM(BV114:BY114)</f>
        <v>145397</v>
      </c>
      <c r="BV114" s="31">
        <v>36000.720000000001</v>
      </c>
      <c r="BW114" s="31">
        <v>28272.3</v>
      </c>
      <c r="BX114" s="31">
        <v>30138.639999999999</v>
      </c>
      <c r="BY114" s="31">
        <v>50985.34</v>
      </c>
      <c r="BZ114" s="40">
        <v>137161.22</v>
      </c>
      <c r="CA114" s="31">
        <v>34640.199999999997</v>
      </c>
      <c r="CB114" s="31">
        <v>24691.24</v>
      </c>
      <c r="CC114" s="31">
        <v>44458.12</v>
      </c>
      <c r="CD114" s="31">
        <v>33371.660000000003</v>
      </c>
      <c r="CE114" s="40">
        <v>111356.63</v>
      </c>
      <c r="CF114" s="31">
        <v>32075.119999999999</v>
      </c>
      <c r="CG114" s="31">
        <v>22642.83</v>
      </c>
      <c r="CH114" s="31">
        <v>18657.8</v>
      </c>
      <c r="CI114" s="31">
        <v>37980.879999999997</v>
      </c>
      <c r="CJ114" s="40">
        <v>97253.58</v>
      </c>
      <c r="CK114" s="35">
        <v>19561.29</v>
      </c>
      <c r="CL114" s="35">
        <v>25821.040000000001</v>
      </c>
      <c r="CM114" s="35">
        <v>19495.349999999999</v>
      </c>
      <c r="CN114" s="35">
        <v>32375.9</v>
      </c>
      <c r="CO114" s="41">
        <v>135524.26</v>
      </c>
      <c r="CP114" s="37">
        <v>29816.45</v>
      </c>
      <c r="CQ114" s="37">
        <v>27018.91</v>
      </c>
      <c r="CR114" s="37">
        <v>58128.21</v>
      </c>
      <c r="CS114" s="37">
        <v>20560.689999999999</v>
      </c>
      <c r="CT114" s="41">
        <v>104275.73</v>
      </c>
      <c r="CU114" s="37">
        <v>26158.75</v>
      </c>
      <c r="CV114" s="37">
        <v>24441.75</v>
      </c>
      <c r="CW114" s="37">
        <v>23340.54</v>
      </c>
      <c r="CX114" s="37">
        <v>30334.69</v>
      </c>
      <c r="CY114" s="41">
        <v>122771.42</v>
      </c>
      <c r="CZ114" s="38">
        <v>33582.910000000003</v>
      </c>
      <c r="DA114" s="37">
        <v>24577.95</v>
      </c>
      <c r="DB114" s="37">
        <v>27908.31</v>
      </c>
      <c r="DC114" s="37">
        <v>36702.25</v>
      </c>
      <c r="DD114" s="41">
        <v>112802.35</v>
      </c>
      <c r="DE114" s="37">
        <v>30595.06</v>
      </c>
      <c r="DF114" s="37">
        <v>25614.43</v>
      </c>
      <c r="DG114" s="37">
        <v>23258.57</v>
      </c>
      <c r="DH114" s="37">
        <v>33334.29</v>
      </c>
      <c r="DI114" s="41">
        <v>107205.38</v>
      </c>
      <c r="DJ114" s="37">
        <v>28214.85</v>
      </c>
      <c r="DK114" s="37">
        <v>24182.97</v>
      </c>
      <c r="DL114" s="37">
        <v>24301.61</v>
      </c>
      <c r="DM114" s="37">
        <v>30505.95</v>
      </c>
      <c r="DN114" s="41">
        <v>102923.08</v>
      </c>
      <c r="DO114" s="37">
        <v>27365.95</v>
      </c>
      <c r="DP114" s="37">
        <v>21098.67</v>
      </c>
      <c r="DQ114" s="37">
        <v>25598.78</v>
      </c>
      <c r="DR114" s="37">
        <v>28859.68</v>
      </c>
      <c r="DS114" s="41">
        <v>112332.11</v>
      </c>
      <c r="DT114" s="37">
        <v>29717.72</v>
      </c>
      <c r="DU114" s="37">
        <v>25578.98</v>
      </c>
      <c r="DV114" s="37">
        <v>26390.09</v>
      </c>
      <c r="DW114" s="37">
        <v>30645.32</v>
      </c>
      <c r="DX114" s="41">
        <v>108777.78</v>
      </c>
      <c r="DY114" s="37">
        <v>27593.45</v>
      </c>
      <c r="DZ114" s="37">
        <v>23742.32</v>
      </c>
      <c r="EA114" s="37">
        <v>25964.61</v>
      </c>
      <c r="EB114" s="37">
        <v>31477.4</v>
      </c>
      <c r="EC114" s="41">
        <v>107511.77</v>
      </c>
      <c r="ED114" s="37">
        <v>30561.919999999998</v>
      </c>
      <c r="EE114" s="37">
        <v>23695.759999999998</v>
      </c>
      <c r="EF114" s="37">
        <v>23562.77</v>
      </c>
      <c r="EG114" s="37">
        <v>29691.32</v>
      </c>
      <c r="EH114" s="41">
        <v>90816.98</v>
      </c>
      <c r="EI114" s="37">
        <v>23580.39</v>
      </c>
      <c r="EJ114" s="37">
        <v>18884.810000000001</v>
      </c>
      <c r="EK114" s="37">
        <v>20987.73</v>
      </c>
      <c r="EL114" s="37">
        <v>27364.05</v>
      </c>
      <c r="EM114" s="41">
        <v>92767.84</v>
      </c>
      <c r="EN114" s="37">
        <v>24731.200000000001</v>
      </c>
      <c r="EO114" s="37">
        <v>21694.240000000002</v>
      </c>
      <c r="EP114" s="37">
        <v>20986.19</v>
      </c>
      <c r="EQ114" s="37">
        <v>25356.21</v>
      </c>
      <c r="ER114" s="41">
        <v>95868.27</v>
      </c>
      <c r="ES114" s="37">
        <v>32489.55</v>
      </c>
      <c r="ET114" s="37">
        <v>19818.310000000001</v>
      </c>
      <c r="EU114" s="37">
        <v>18940.59</v>
      </c>
      <c r="EV114" s="37">
        <v>24619.82</v>
      </c>
      <c r="EW114" s="41">
        <v>68272.289999999994</v>
      </c>
      <c r="EX114" s="37">
        <v>21658.01</v>
      </c>
      <c r="EY114" s="37">
        <v>17435.900000000001</v>
      </c>
      <c r="EZ114" s="37">
        <v>13159.66</v>
      </c>
      <c r="FA114" s="37">
        <v>16018.72</v>
      </c>
      <c r="FB114" s="41">
        <v>68269.63</v>
      </c>
      <c r="FC114" s="37">
        <v>15134.46</v>
      </c>
      <c r="FD114" s="37">
        <v>14570.38</v>
      </c>
      <c r="FE114" s="37">
        <v>20259.509999999998</v>
      </c>
      <c r="FF114" s="37">
        <v>18305.28</v>
      </c>
      <c r="FG114" s="41">
        <v>58525.36</v>
      </c>
      <c r="FH114" s="37">
        <v>15846.68</v>
      </c>
      <c r="FI114" s="37">
        <v>13481.86</v>
      </c>
      <c r="FJ114" s="37">
        <v>13594.36</v>
      </c>
      <c r="FK114" s="37">
        <v>15602.46</v>
      </c>
      <c r="FL114" s="41">
        <v>57682.15</v>
      </c>
      <c r="FM114" s="37">
        <v>16422.509999999998</v>
      </c>
      <c r="FN114" s="37">
        <v>13935.2</v>
      </c>
      <c r="FO114" s="37">
        <v>12920.93</v>
      </c>
      <c r="FP114" s="37">
        <v>14403.51</v>
      </c>
      <c r="FQ114" s="41">
        <v>52916.4</v>
      </c>
      <c r="FR114" s="37">
        <v>15585.4</v>
      </c>
      <c r="FS114" s="37">
        <v>12936.47</v>
      </c>
      <c r="FT114" s="37">
        <v>11975.44</v>
      </c>
      <c r="FU114" s="37">
        <v>12419.09</v>
      </c>
      <c r="FV114" s="41">
        <v>1386.49</v>
      </c>
      <c r="FW114" s="37">
        <v>1386.49</v>
      </c>
      <c r="FX114" s="37"/>
      <c r="FY114" s="37"/>
      <c r="FZ114" s="37"/>
      <c r="GA114" s="41"/>
      <c r="GB114" s="37"/>
      <c r="GC114" s="37"/>
      <c r="GD114" s="37"/>
      <c r="GE114" s="37"/>
      <c r="GF114" s="41"/>
      <c r="GG114" s="37"/>
      <c r="GH114" s="37"/>
      <c r="GI114" s="37"/>
      <c r="GJ114" s="37"/>
      <c r="GK114" s="41"/>
      <c r="GL114" s="37"/>
      <c r="GM114" s="37"/>
      <c r="GN114" s="37"/>
      <c r="GO114" s="37"/>
      <c r="GP114" s="41"/>
      <c r="GQ114" s="37"/>
      <c r="GR114" s="31"/>
      <c r="GS114" s="31"/>
      <c r="GT114" s="31"/>
      <c r="GU114" s="39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23"/>
      <c r="HI114" s="23"/>
      <c r="HJ114" s="23"/>
      <c r="HK114" s="23"/>
      <c r="HL114" s="23"/>
      <c r="HM114" s="23"/>
      <c r="HN114" s="23"/>
      <c r="HO114" s="23"/>
    </row>
    <row r="115" spans="1:223" ht="15" x14ac:dyDescent="0.2">
      <c r="A115" s="1" t="s">
        <v>186</v>
      </c>
      <c r="B115" s="99">
        <v>40909</v>
      </c>
      <c r="C115" s="57">
        <f>SUM(D115:G115)</f>
        <v>58661.05</v>
      </c>
      <c r="D115" s="57">
        <v>8189.51</v>
      </c>
      <c r="E115" s="57">
        <v>6753.46</v>
      </c>
      <c r="F115" s="64">
        <v>16224.46</v>
      </c>
      <c r="G115" s="57">
        <v>27493.62</v>
      </c>
      <c r="H115" s="57">
        <f>SUM(I115:L115)</f>
        <v>80759.42</v>
      </c>
      <c r="I115" s="80">
        <v>19364.240000000002</v>
      </c>
      <c r="J115" s="64">
        <v>11976.44</v>
      </c>
      <c r="K115" s="87">
        <v>18656.82</v>
      </c>
      <c r="L115" s="80">
        <v>30761.919999999998</v>
      </c>
      <c r="M115" s="77">
        <f>SUM(N115:Q115)</f>
        <v>80463.11</v>
      </c>
      <c r="N115" s="72">
        <v>20252.05</v>
      </c>
      <c r="O115" s="72">
        <v>12092.92</v>
      </c>
      <c r="P115" s="59">
        <v>16954.21</v>
      </c>
      <c r="Q115" s="59">
        <v>31163.93</v>
      </c>
      <c r="R115" s="40">
        <f>SUM(S115:V115)</f>
        <v>88498.26999999999</v>
      </c>
      <c r="S115" s="31">
        <v>24597.510000000002</v>
      </c>
      <c r="T115" s="57">
        <v>12835.41</v>
      </c>
      <c r="U115" s="57">
        <v>19213.32</v>
      </c>
      <c r="V115" s="59">
        <v>31852.03</v>
      </c>
      <c r="W115" s="40">
        <f>SUM(X115:AA115)</f>
        <v>78415.679999999993</v>
      </c>
      <c r="X115" s="59">
        <v>20118.560000000001</v>
      </c>
      <c r="Y115" s="59">
        <v>11530.26</v>
      </c>
      <c r="Z115" s="57">
        <v>19284.509999999998</v>
      </c>
      <c r="AA115" s="57">
        <v>27482.35</v>
      </c>
      <c r="AB115" s="40">
        <f>SUM(AC115:AF115)</f>
        <v>69189.959999999992</v>
      </c>
      <c r="AC115" s="31">
        <v>18757.689999999999</v>
      </c>
      <c r="AD115" s="31">
        <v>11038.58</v>
      </c>
      <c r="AE115" s="31">
        <v>16376.71</v>
      </c>
      <c r="AF115" s="31">
        <v>23016.98</v>
      </c>
      <c r="AG115" s="40">
        <f>SUM(AH115:AK115)</f>
        <v>51685.55</v>
      </c>
      <c r="AH115" s="31">
        <v>12703.599999999999</v>
      </c>
      <c r="AI115" s="31">
        <v>6953.45</v>
      </c>
      <c r="AJ115" s="31">
        <v>11038.93</v>
      </c>
      <c r="AK115" s="31">
        <v>20989.57</v>
      </c>
      <c r="AL115" s="40">
        <f>SUM(AM115:AP115)</f>
        <v>39398.660000000003</v>
      </c>
      <c r="AM115" s="31">
        <v>28365.61</v>
      </c>
      <c r="AN115" s="31">
        <v>1259.8599999999999</v>
      </c>
      <c r="AO115" s="31">
        <v>3403.0499999999997</v>
      </c>
      <c r="AP115" s="31">
        <v>6370.14</v>
      </c>
      <c r="AQ115" s="40">
        <f>SUM(AR115:AU115)</f>
        <v>4305.07</v>
      </c>
      <c r="AR115" s="31">
        <v>3159.7999999999997</v>
      </c>
      <c r="AS115" s="31">
        <v>1145.27</v>
      </c>
      <c r="AT115" s="31">
        <v>0</v>
      </c>
      <c r="AU115" s="31">
        <v>0</v>
      </c>
      <c r="AV115" s="40"/>
      <c r="AW115" s="31"/>
      <c r="AX115" s="31"/>
      <c r="AY115" s="31"/>
      <c r="AZ115" s="31"/>
      <c r="BA115" s="40"/>
      <c r="BB115" s="31"/>
      <c r="BC115" s="31"/>
      <c r="BD115" s="31"/>
      <c r="BE115" s="31"/>
      <c r="BF115" s="40"/>
      <c r="BG115" s="31"/>
      <c r="BH115" s="31"/>
      <c r="BI115" s="31"/>
      <c r="BJ115" s="31"/>
      <c r="BK115" s="40"/>
      <c r="BL115" s="31"/>
      <c r="BM115" s="31"/>
      <c r="BN115" s="31"/>
      <c r="BO115" s="31"/>
      <c r="BP115" s="40"/>
      <c r="BQ115" s="31"/>
      <c r="BR115" s="31"/>
      <c r="BS115" s="31"/>
      <c r="BT115" s="31"/>
      <c r="BU115" s="40"/>
      <c r="BV115" s="31"/>
      <c r="BW115" s="31"/>
      <c r="BX115" s="31"/>
      <c r="BY115" s="31"/>
      <c r="BZ115" s="40"/>
      <c r="CA115" s="31"/>
      <c r="CB115" s="31"/>
      <c r="CC115" s="31"/>
      <c r="CD115" s="31"/>
      <c r="CE115" s="40"/>
      <c r="CF115" s="31"/>
      <c r="CG115" s="31"/>
      <c r="CH115" s="31"/>
      <c r="CI115" s="31"/>
      <c r="CJ115" s="40"/>
      <c r="CK115" s="35"/>
      <c r="CL115" s="35"/>
      <c r="CM115" s="35"/>
      <c r="CN115" s="35"/>
      <c r="CO115" s="41"/>
      <c r="CP115" s="37"/>
      <c r="CQ115" s="37"/>
      <c r="CR115" s="37"/>
      <c r="CS115" s="37"/>
      <c r="CT115" s="41"/>
      <c r="CU115" s="37"/>
      <c r="CV115" s="37"/>
      <c r="CW115" s="37"/>
      <c r="CX115" s="37"/>
      <c r="CY115" s="41"/>
      <c r="CZ115" s="38"/>
      <c r="DA115" s="37"/>
      <c r="DB115" s="37"/>
      <c r="DC115" s="37"/>
      <c r="DD115" s="41"/>
      <c r="DE115" s="37"/>
      <c r="DF115" s="37"/>
      <c r="DG115" s="37"/>
      <c r="DH115" s="37"/>
      <c r="DI115" s="41"/>
      <c r="DJ115" s="37"/>
      <c r="DK115" s="37"/>
      <c r="DL115" s="37"/>
      <c r="DM115" s="37"/>
      <c r="DN115" s="41"/>
      <c r="DO115" s="37"/>
      <c r="DP115" s="37"/>
      <c r="DQ115" s="37"/>
      <c r="DR115" s="37"/>
      <c r="DS115" s="41"/>
      <c r="DT115" s="37"/>
      <c r="DU115" s="37"/>
      <c r="DV115" s="37"/>
      <c r="DW115" s="37"/>
      <c r="DX115" s="41"/>
      <c r="DY115" s="37"/>
      <c r="DZ115" s="37"/>
      <c r="EA115" s="37"/>
      <c r="EB115" s="37"/>
      <c r="EC115" s="41"/>
      <c r="ED115" s="37"/>
      <c r="EE115" s="37"/>
      <c r="EF115" s="37"/>
      <c r="EG115" s="37"/>
      <c r="EH115" s="41"/>
      <c r="EI115" s="37"/>
      <c r="EJ115" s="37"/>
      <c r="EK115" s="37"/>
      <c r="EL115" s="37"/>
      <c r="EM115" s="41"/>
      <c r="EN115" s="37"/>
      <c r="EO115" s="37"/>
      <c r="EP115" s="37"/>
      <c r="EQ115" s="37"/>
      <c r="ER115" s="41"/>
      <c r="ES115" s="37"/>
      <c r="ET115" s="37"/>
      <c r="EU115" s="37"/>
      <c r="EV115" s="37"/>
      <c r="EW115" s="41"/>
      <c r="EX115" s="37"/>
      <c r="EY115" s="37"/>
      <c r="EZ115" s="37"/>
      <c r="FA115" s="37"/>
      <c r="FB115" s="41"/>
      <c r="FC115" s="37"/>
      <c r="FD115" s="37"/>
      <c r="FE115" s="37"/>
      <c r="FF115" s="37"/>
      <c r="FG115" s="41"/>
      <c r="FH115" s="37"/>
      <c r="FI115" s="37"/>
      <c r="FJ115" s="37"/>
      <c r="FK115" s="37"/>
      <c r="FL115" s="41"/>
      <c r="FM115" s="37"/>
      <c r="FN115" s="37"/>
      <c r="FO115" s="37"/>
      <c r="FP115" s="37"/>
      <c r="FQ115" s="41"/>
      <c r="FR115" s="37"/>
      <c r="FS115" s="37"/>
      <c r="FT115" s="37"/>
      <c r="FU115" s="37"/>
      <c r="FV115" s="41"/>
      <c r="FW115" s="37"/>
      <c r="FX115" s="37"/>
      <c r="FY115" s="37"/>
      <c r="FZ115" s="37"/>
      <c r="GA115" s="41"/>
      <c r="GB115" s="37"/>
      <c r="GC115" s="37"/>
      <c r="GD115" s="37"/>
      <c r="GE115" s="37"/>
      <c r="GF115" s="41"/>
      <c r="GG115" s="37"/>
      <c r="GH115" s="37"/>
      <c r="GI115" s="37"/>
      <c r="GJ115" s="37"/>
      <c r="GK115" s="41"/>
      <c r="GL115" s="37"/>
      <c r="GM115" s="37"/>
      <c r="GN115" s="37"/>
      <c r="GO115" s="37"/>
      <c r="GP115" s="41"/>
      <c r="GQ115" s="37"/>
      <c r="GR115" s="31"/>
      <c r="GS115" s="31"/>
      <c r="GT115" s="31"/>
      <c r="GU115" s="39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23"/>
      <c r="HI115" s="23"/>
      <c r="HJ115" s="23"/>
      <c r="HK115" s="23"/>
      <c r="HL115" s="23"/>
      <c r="HM115" s="23"/>
      <c r="HN115" s="23"/>
      <c r="HO115" s="23"/>
    </row>
    <row r="116" spans="1:223" ht="15" x14ac:dyDescent="0.2">
      <c r="A116" s="1" t="s">
        <v>46</v>
      </c>
      <c r="B116" s="99">
        <v>33239</v>
      </c>
      <c r="C116" s="57">
        <f>SUM(D116:G116)</f>
        <v>469544.18400000001</v>
      </c>
      <c r="D116" s="57">
        <v>94686.76</v>
      </c>
      <c r="E116" s="57">
        <v>91553.914000000004</v>
      </c>
      <c r="F116" s="64">
        <v>142405.76000000001</v>
      </c>
      <c r="G116" s="57">
        <v>140897.75</v>
      </c>
      <c r="H116" s="57">
        <f>SUM(I116:L116)</f>
        <v>567559.51</v>
      </c>
      <c r="I116" s="80">
        <v>113626.8</v>
      </c>
      <c r="J116" s="64">
        <v>88570.44</v>
      </c>
      <c r="K116" s="87">
        <v>152876.22</v>
      </c>
      <c r="L116" s="80">
        <v>212486.05</v>
      </c>
      <c r="M116" s="77">
        <f>SUM(N116:Q116)</f>
        <v>403115.1</v>
      </c>
      <c r="N116" s="72">
        <v>113820.56</v>
      </c>
      <c r="O116" s="72">
        <v>79718.600000000006</v>
      </c>
      <c r="P116" s="59">
        <v>93266.32</v>
      </c>
      <c r="Q116" s="59">
        <v>116309.62000000001</v>
      </c>
      <c r="R116" s="40">
        <f>SUM(S116:V116)</f>
        <v>479575.95</v>
      </c>
      <c r="S116" s="31">
        <v>114114.98000000003</v>
      </c>
      <c r="T116" s="57">
        <v>89118.399999999994</v>
      </c>
      <c r="U116" s="57">
        <v>115076.71</v>
      </c>
      <c r="V116" s="59">
        <v>161265.85999999999</v>
      </c>
      <c r="W116" s="40">
        <f>SUM(X116:AA116)</f>
        <v>542180.66</v>
      </c>
      <c r="X116" s="59">
        <v>149336.04</v>
      </c>
      <c r="Y116" s="59">
        <v>127629.32</v>
      </c>
      <c r="Z116" s="57">
        <v>118479.26999999999</v>
      </c>
      <c r="AA116" s="57">
        <v>146736.03</v>
      </c>
      <c r="AB116" s="40">
        <f>SUM(AC116:AF116)</f>
        <v>474474.91</v>
      </c>
      <c r="AC116" s="31">
        <v>129367.7</v>
      </c>
      <c r="AD116" s="31">
        <v>99270.360000000015</v>
      </c>
      <c r="AE116" s="31">
        <v>109587.17</v>
      </c>
      <c r="AF116" s="31">
        <v>136249.68</v>
      </c>
      <c r="AG116" s="40">
        <f>SUM(AH116:AK116)</f>
        <v>432106.77999999997</v>
      </c>
      <c r="AH116" s="31">
        <v>114816.52</v>
      </c>
      <c r="AI116" s="31">
        <v>87159.099999999991</v>
      </c>
      <c r="AJ116" s="31">
        <v>134841.98000000001</v>
      </c>
      <c r="AK116" s="31">
        <v>95289.18</v>
      </c>
      <c r="AL116" s="40">
        <f>SUM(AM116:AP116)</f>
        <v>378566.23</v>
      </c>
      <c r="AM116" s="31">
        <v>93824.639999999985</v>
      </c>
      <c r="AN116" s="31">
        <v>74184.180000000008</v>
      </c>
      <c r="AO116" s="31">
        <v>96295.99</v>
      </c>
      <c r="AP116" s="31">
        <v>114261.42</v>
      </c>
      <c r="AQ116" s="40">
        <f>SUM(AR116:AU116)</f>
        <v>415196.04000000004</v>
      </c>
      <c r="AR116" s="31">
        <v>108951.15000000001</v>
      </c>
      <c r="AS116" s="31">
        <v>81087.929999999993</v>
      </c>
      <c r="AT116" s="31">
        <v>96454.96</v>
      </c>
      <c r="AU116" s="31">
        <v>128702</v>
      </c>
      <c r="AV116" s="40">
        <f>SUM(AW116:AZ116)</f>
        <v>370541.64</v>
      </c>
      <c r="AW116" s="31">
        <v>105696.22</v>
      </c>
      <c r="AX116" s="31">
        <v>69273.61</v>
      </c>
      <c r="AY116" s="31">
        <v>83912.29</v>
      </c>
      <c r="AZ116" s="31">
        <v>111659.52</v>
      </c>
      <c r="BA116" s="40">
        <f>SUM(BB116:BE116)</f>
        <v>308875.21000000002</v>
      </c>
      <c r="BB116" s="31">
        <v>89995.01</v>
      </c>
      <c r="BC116" s="31">
        <v>60505.760000000002</v>
      </c>
      <c r="BD116" s="31">
        <v>62498.17</v>
      </c>
      <c r="BE116" s="31">
        <v>95876.27</v>
      </c>
      <c r="BF116" s="40">
        <f>SUM(BG116:BJ116)</f>
        <v>345940.95</v>
      </c>
      <c r="BG116" s="31">
        <v>84947.56</v>
      </c>
      <c r="BH116" s="31">
        <v>67203.570000000007</v>
      </c>
      <c r="BI116" s="31">
        <v>83134.8</v>
      </c>
      <c r="BJ116" s="31">
        <v>110655.02</v>
      </c>
      <c r="BK116" s="40">
        <f>SUM(BL116:BO116)</f>
        <v>299435.21999999997</v>
      </c>
      <c r="BL116" s="31">
        <v>81183.06</v>
      </c>
      <c r="BM116" s="31">
        <v>60074.49</v>
      </c>
      <c r="BN116" s="31">
        <v>65118.13</v>
      </c>
      <c r="BO116" s="31">
        <v>93059.54</v>
      </c>
      <c r="BP116" s="40">
        <f>SUM(BQ116:BT116)</f>
        <v>272189.78000000003</v>
      </c>
      <c r="BQ116" s="31">
        <v>72279.199999999997</v>
      </c>
      <c r="BR116" s="31">
        <v>65202.9</v>
      </c>
      <c r="BS116" s="31">
        <v>53520.32</v>
      </c>
      <c r="BT116" s="31">
        <v>81187.360000000001</v>
      </c>
      <c r="BU116" s="40">
        <f>SUM(BV116:BY116)</f>
        <v>212989.03000000003</v>
      </c>
      <c r="BV116" s="31">
        <v>61139.88</v>
      </c>
      <c r="BW116" s="31">
        <v>38218.5</v>
      </c>
      <c r="BX116" s="31">
        <v>45268.35</v>
      </c>
      <c r="BY116" s="31">
        <v>68362.3</v>
      </c>
      <c r="BZ116" s="40">
        <v>171263.1</v>
      </c>
      <c r="CA116" s="31">
        <v>47134.55</v>
      </c>
      <c r="CB116" s="31">
        <v>37205</v>
      </c>
      <c r="CC116" s="31">
        <v>43693.3</v>
      </c>
      <c r="CD116" s="31">
        <v>43230.25</v>
      </c>
      <c r="CE116" s="40">
        <v>168289.5</v>
      </c>
      <c r="CF116" s="31">
        <v>48427.8</v>
      </c>
      <c r="CG116" s="31">
        <v>46456.7</v>
      </c>
      <c r="CH116" s="31">
        <v>34810.15</v>
      </c>
      <c r="CI116" s="31">
        <v>38594.85</v>
      </c>
      <c r="CJ116" s="40">
        <v>189547.96</v>
      </c>
      <c r="CK116" s="35">
        <v>45453.2</v>
      </c>
      <c r="CL116" s="35">
        <v>47051.199999999997</v>
      </c>
      <c r="CM116" s="35">
        <v>56462.400000000001</v>
      </c>
      <c r="CN116" s="35">
        <v>40581.160000000003</v>
      </c>
      <c r="CO116" s="41">
        <v>183676.92</v>
      </c>
      <c r="CP116" s="37">
        <v>60165.08</v>
      </c>
      <c r="CQ116" s="37">
        <v>31464.78</v>
      </c>
      <c r="CR116" s="37">
        <v>40329.42</v>
      </c>
      <c r="CS116" s="37">
        <v>51717.64</v>
      </c>
      <c r="CT116" s="41">
        <v>189938.72</v>
      </c>
      <c r="CU116" s="37">
        <v>53580.58</v>
      </c>
      <c r="CV116" s="37">
        <v>35046.14</v>
      </c>
      <c r="CW116" s="37">
        <v>44852.89</v>
      </c>
      <c r="CX116" s="37">
        <v>56459.11</v>
      </c>
      <c r="CY116" s="41">
        <v>209403.8</v>
      </c>
      <c r="CZ116" s="38">
        <v>59096.38</v>
      </c>
      <c r="DA116" s="37">
        <v>36357.480000000003</v>
      </c>
      <c r="DB116" s="37">
        <v>46753.75</v>
      </c>
      <c r="DC116" s="37">
        <v>67196.19</v>
      </c>
      <c r="DD116" s="41">
        <v>180492.37</v>
      </c>
      <c r="DE116" s="37">
        <v>42600.28</v>
      </c>
      <c r="DF116" s="37">
        <v>39137.71</v>
      </c>
      <c r="DG116" s="37">
        <v>36214.699999999997</v>
      </c>
      <c r="DH116" s="37">
        <v>62539.68</v>
      </c>
      <c r="DI116" s="41">
        <v>187988.03</v>
      </c>
      <c r="DJ116" s="37">
        <v>52175.13</v>
      </c>
      <c r="DK116" s="37">
        <v>34321.26</v>
      </c>
      <c r="DL116" s="37">
        <v>49867.9</v>
      </c>
      <c r="DM116" s="37">
        <v>51623.74</v>
      </c>
      <c r="DN116" s="41">
        <v>161736.41</v>
      </c>
      <c r="DO116" s="37">
        <v>43606.2</v>
      </c>
      <c r="DP116" s="37">
        <v>30356.69</v>
      </c>
      <c r="DQ116" s="37">
        <v>39639.11</v>
      </c>
      <c r="DR116" s="37">
        <v>48134.41</v>
      </c>
      <c r="DS116" s="41">
        <v>166265.85999999999</v>
      </c>
      <c r="DT116" s="37">
        <v>41806.089999999997</v>
      </c>
      <c r="DU116" s="37">
        <v>33925.46</v>
      </c>
      <c r="DV116" s="37">
        <v>40513.1</v>
      </c>
      <c r="DW116" s="37">
        <v>50021.21</v>
      </c>
      <c r="DX116" s="41">
        <v>162963.54999999999</v>
      </c>
      <c r="DY116" s="37">
        <v>42185.81</v>
      </c>
      <c r="DZ116" s="37">
        <v>32642.86</v>
      </c>
      <c r="EA116" s="37">
        <v>36758.67</v>
      </c>
      <c r="EB116" s="37">
        <v>51376.21</v>
      </c>
      <c r="EC116" s="41">
        <v>160829.78</v>
      </c>
      <c r="ED116" s="37">
        <v>45973.86</v>
      </c>
      <c r="EE116" s="37">
        <v>32925.910000000003</v>
      </c>
      <c r="EF116" s="37">
        <v>36275.25</v>
      </c>
      <c r="EG116" s="37">
        <v>45654.76</v>
      </c>
      <c r="EH116" s="41">
        <v>135574.47</v>
      </c>
      <c r="EI116" s="37">
        <v>43458.73</v>
      </c>
      <c r="EJ116" s="37">
        <v>25756.82</v>
      </c>
      <c r="EK116" s="37">
        <v>27399.95</v>
      </c>
      <c r="EL116" s="37">
        <v>38958.97</v>
      </c>
      <c r="EM116" s="41">
        <v>133023.64000000001</v>
      </c>
      <c r="EN116" s="37">
        <v>37339.980000000003</v>
      </c>
      <c r="EO116" s="37">
        <v>24388.12</v>
      </c>
      <c r="EP116" s="37">
        <v>32015.11</v>
      </c>
      <c r="EQ116" s="37">
        <v>39280.43</v>
      </c>
      <c r="ER116" s="41">
        <v>60274.92</v>
      </c>
      <c r="ES116" s="37">
        <v>35926.68</v>
      </c>
      <c r="ET116" s="37">
        <v>24348.240000000002</v>
      </c>
      <c r="EU116" s="37">
        <v>0</v>
      </c>
      <c r="EV116" s="37">
        <v>0</v>
      </c>
      <c r="EW116" s="41">
        <v>0</v>
      </c>
      <c r="EX116" s="37">
        <v>0</v>
      </c>
      <c r="EY116" s="37">
        <v>0</v>
      </c>
      <c r="EZ116" s="37">
        <v>0</v>
      </c>
      <c r="FA116" s="37">
        <v>0</v>
      </c>
      <c r="FB116" s="41"/>
      <c r="FC116" s="37"/>
      <c r="FD116" s="37"/>
      <c r="FE116" s="37"/>
      <c r="FF116" s="37"/>
      <c r="FG116" s="41"/>
      <c r="FH116" s="37"/>
      <c r="FI116" s="37"/>
      <c r="FJ116" s="37"/>
      <c r="FK116" s="37"/>
      <c r="FL116" s="41"/>
      <c r="FM116" s="37"/>
      <c r="FN116" s="37"/>
      <c r="FO116" s="37"/>
      <c r="FP116" s="37"/>
      <c r="FQ116" s="41"/>
      <c r="FR116" s="37"/>
      <c r="FS116" s="37"/>
      <c r="FT116" s="37"/>
      <c r="FU116" s="37"/>
      <c r="FV116" s="41"/>
      <c r="FW116" s="37"/>
      <c r="FX116" s="37"/>
      <c r="FY116" s="37"/>
      <c r="FZ116" s="37"/>
      <c r="GA116" s="41"/>
      <c r="GB116" s="37"/>
      <c r="GC116" s="37"/>
      <c r="GD116" s="37"/>
      <c r="GE116" s="37"/>
      <c r="GF116" s="41"/>
      <c r="GG116" s="37"/>
      <c r="GH116" s="37"/>
      <c r="GI116" s="37"/>
      <c r="GJ116" s="37"/>
      <c r="GK116" s="41"/>
      <c r="GL116" s="37"/>
      <c r="GM116" s="37"/>
      <c r="GN116" s="37"/>
      <c r="GO116" s="37"/>
      <c r="GP116" s="41"/>
      <c r="GQ116" s="37"/>
      <c r="GR116" s="31"/>
      <c r="GS116" s="31"/>
      <c r="GT116" s="31"/>
      <c r="GU116" s="39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23"/>
      <c r="HI116" s="23"/>
      <c r="HJ116" s="23"/>
      <c r="HK116" s="23"/>
      <c r="HL116" s="23"/>
      <c r="HM116" s="23"/>
      <c r="HN116" s="23"/>
      <c r="HO116" s="23"/>
    </row>
    <row r="117" spans="1:223" ht="15" x14ac:dyDescent="0.2">
      <c r="A117" s="1" t="s">
        <v>7</v>
      </c>
      <c r="B117" s="99">
        <v>31138</v>
      </c>
      <c r="C117" s="57">
        <f>SUM(D117:G117)</f>
        <v>672859.95</v>
      </c>
      <c r="D117" s="57">
        <v>142088.03</v>
      </c>
      <c r="E117" s="57">
        <v>103001.78</v>
      </c>
      <c r="F117" s="64">
        <v>229275.62</v>
      </c>
      <c r="G117" s="57">
        <v>198494.52</v>
      </c>
      <c r="H117" s="57">
        <f>SUM(I117:L117)</f>
        <v>800143.4</v>
      </c>
      <c r="I117" s="80">
        <v>243406.94</v>
      </c>
      <c r="J117" s="64">
        <v>140778.54</v>
      </c>
      <c r="K117" s="87">
        <v>168783.52</v>
      </c>
      <c r="L117" s="80">
        <v>247174.39999999999</v>
      </c>
      <c r="M117" s="77">
        <f>SUM(N117:Q117)</f>
        <v>698864.45000000007</v>
      </c>
      <c r="N117" s="72">
        <v>197135.75</v>
      </c>
      <c r="O117" s="72">
        <v>140766.70000000001</v>
      </c>
      <c r="P117" s="59">
        <v>153042.96</v>
      </c>
      <c r="Q117" s="59">
        <v>207919.04</v>
      </c>
      <c r="R117" s="40">
        <f>SUM(S117:V117)</f>
        <v>745573.77999999991</v>
      </c>
      <c r="S117" s="31">
        <v>195160.49</v>
      </c>
      <c r="T117" s="57">
        <v>164234.21</v>
      </c>
      <c r="U117" s="57">
        <v>169070.58</v>
      </c>
      <c r="V117" s="59">
        <v>217108.5</v>
      </c>
      <c r="W117" s="40">
        <f>SUM(X117:AA117)</f>
        <v>637627.62</v>
      </c>
      <c r="X117" s="59">
        <v>178446.94</v>
      </c>
      <c r="Y117" s="59">
        <v>131739.29999999999</v>
      </c>
      <c r="Z117" s="57">
        <v>139440.35</v>
      </c>
      <c r="AA117" s="57">
        <v>188001.03000000003</v>
      </c>
      <c r="AB117" s="40">
        <f>SUM(AC117:AF117)</f>
        <v>667516.29</v>
      </c>
      <c r="AC117" s="31">
        <v>165616.07999999999</v>
      </c>
      <c r="AD117" s="31">
        <v>131910.31</v>
      </c>
      <c r="AE117" s="31">
        <v>148452.35999999999</v>
      </c>
      <c r="AF117" s="31">
        <v>221537.53999999998</v>
      </c>
      <c r="AG117" s="40">
        <f>SUM(AH117:AK117)</f>
        <v>607335.75</v>
      </c>
      <c r="AH117" s="31">
        <v>184926.00000000003</v>
      </c>
      <c r="AI117" s="31">
        <v>127495.26999999999</v>
      </c>
      <c r="AJ117" s="31">
        <v>124101.6</v>
      </c>
      <c r="AK117" s="31">
        <v>170812.88</v>
      </c>
      <c r="AL117" s="40">
        <f>SUM(AM117:AP117)</f>
        <v>581808.78</v>
      </c>
      <c r="AM117" s="31">
        <v>159322.45000000001</v>
      </c>
      <c r="AN117" s="31">
        <v>118764.23999999999</v>
      </c>
      <c r="AO117" s="31">
        <v>129310.15999999999</v>
      </c>
      <c r="AP117" s="31">
        <v>174411.93</v>
      </c>
      <c r="AQ117" s="40">
        <f>SUM(AR117:AU117)</f>
        <v>569545.27</v>
      </c>
      <c r="AR117" s="31">
        <v>153309.03</v>
      </c>
      <c r="AS117" s="31">
        <v>114472.4</v>
      </c>
      <c r="AT117" s="31">
        <v>129399.97</v>
      </c>
      <c r="AU117" s="31">
        <v>172363.87</v>
      </c>
      <c r="AV117" s="40">
        <f>SUM(AW117:AZ117)</f>
        <v>449408.19</v>
      </c>
      <c r="AW117" s="31">
        <v>141886.43</v>
      </c>
      <c r="AX117" s="31">
        <v>93768.08</v>
      </c>
      <c r="AY117" s="31">
        <v>86017.61</v>
      </c>
      <c r="AZ117" s="31">
        <v>127736.07</v>
      </c>
      <c r="BA117" s="40">
        <f>SUM(BB117:BE117)</f>
        <v>441829.42999999993</v>
      </c>
      <c r="BB117" s="31">
        <v>118690.04</v>
      </c>
      <c r="BC117" s="31">
        <v>87372.88</v>
      </c>
      <c r="BD117" s="31">
        <v>86933.49</v>
      </c>
      <c r="BE117" s="31">
        <v>148833.01999999999</v>
      </c>
      <c r="BF117" s="40">
        <f>SUM(BG117:BJ117)</f>
        <v>472266.27</v>
      </c>
      <c r="BG117" s="31">
        <v>126559.79</v>
      </c>
      <c r="BH117" s="31">
        <v>98248.01</v>
      </c>
      <c r="BI117" s="31">
        <v>108014.13</v>
      </c>
      <c r="BJ117" s="31">
        <v>139444.34</v>
      </c>
      <c r="BK117" s="40">
        <f>SUM(BL117:BO117)</f>
        <v>331693.84999999998</v>
      </c>
      <c r="BL117" s="31">
        <v>93757.65</v>
      </c>
      <c r="BM117" s="31">
        <v>67857.25</v>
      </c>
      <c r="BN117" s="31">
        <v>72965.95</v>
      </c>
      <c r="BO117" s="31">
        <v>97113</v>
      </c>
      <c r="BP117" s="40">
        <f>SUM(BQ117:BT117)</f>
        <v>318185.8</v>
      </c>
      <c r="BQ117" s="31">
        <v>95341.55</v>
      </c>
      <c r="BR117" s="31">
        <v>66242.2</v>
      </c>
      <c r="BS117" s="31">
        <v>65378.9</v>
      </c>
      <c r="BT117" s="31">
        <v>91223.15</v>
      </c>
      <c r="BU117" s="40">
        <f>SUM(BV117:BY117)</f>
        <v>309057.20000000007</v>
      </c>
      <c r="BV117" s="31">
        <v>80665.850000000006</v>
      </c>
      <c r="BW117" s="31">
        <v>66554.55</v>
      </c>
      <c r="BX117" s="31">
        <v>66513.95</v>
      </c>
      <c r="BY117" s="31">
        <v>95322.85</v>
      </c>
      <c r="BZ117" s="40">
        <v>284571.84999999998</v>
      </c>
      <c r="CA117" s="31">
        <v>80559.45</v>
      </c>
      <c r="CB117" s="31">
        <v>54405.65</v>
      </c>
      <c r="CC117" s="31">
        <v>61961.45</v>
      </c>
      <c r="CD117" s="31">
        <v>87645.3</v>
      </c>
      <c r="CE117" s="40">
        <v>306265.59999999998</v>
      </c>
      <c r="CF117" s="31">
        <v>84288.55</v>
      </c>
      <c r="CG117" s="31">
        <v>63973.599999999999</v>
      </c>
      <c r="CH117" s="31">
        <v>67762.100000000006</v>
      </c>
      <c r="CI117" s="31">
        <v>90241.35</v>
      </c>
      <c r="CJ117" s="40">
        <v>283303.49</v>
      </c>
      <c r="CK117" s="35">
        <v>77069.399999999994</v>
      </c>
      <c r="CL117" s="35">
        <v>54253.2</v>
      </c>
      <c r="CM117" s="35">
        <v>63305.35</v>
      </c>
      <c r="CN117" s="35">
        <v>88675.54</v>
      </c>
      <c r="CO117" s="41">
        <v>247351.62</v>
      </c>
      <c r="CP117" s="37">
        <v>75858.64</v>
      </c>
      <c r="CQ117" s="37">
        <v>46885.31</v>
      </c>
      <c r="CR117" s="37">
        <v>51341.24</v>
      </c>
      <c r="CS117" s="37">
        <v>73266.429999999993</v>
      </c>
      <c r="CT117" s="41">
        <v>216707.62</v>
      </c>
      <c r="CU117" s="37">
        <v>61453.56</v>
      </c>
      <c r="CV117" s="37">
        <v>44585.11</v>
      </c>
      <c r="CW117" s="37">
        <v>45834.7</v>
      </c>
      <c r="CX117" s="37">
        <v>64834.25</v>
      </c>
      <c r="CY117" s="41">
        <v>226182.43</v>
      </c>
      <c r="CZ117" s="38">
        <v>60757.919999999998</v>
      </c>
      <c r="DA117" s="37">
        <v>44776.03</v>
      </c>
      <c r="DB117" s="37">
        <v>50730.13</v>
      </c>
      <c r="DC117" s="37">
        <v>69918.350000000006</v>
      </c>
      <c r="DD117" s="41">
        <v>219855.35999999999</v>
      </c>
      <c r="DE117" s="37">
        <v>61933.120000000003</v>
      </c>
      <c r="DF117" s="37">
        <v>46812.43</v>
      </c>
      <c r="DG117" s="37">
        <v>48361.62</v>
      </c>
      <c r="DH117" s="37">
        <v>62748.19</v>
      </c>
      <c r="DI117" s="41">
        <v>206104.88</v>
      </c>
      <c r="DJ117" s="37">
        <v>57295.27</v>
      </c>
      <c r="DK117" s="37">
        <v>44380.07</v>
      </c>
      <c r="DL117" s="37">
        <v>44079.46</v>
      </c>
      <c r="DM117" s="37">
        <v>60350.080000000002</v>
      </c>
      <c r="DN117" s="41">
        <v>194623.03</v>
      </c>
      <c r="DO117" s="37">
        <v>53116</v>
      </c>
      <c r="DP117" s="37">
        <v>42937.03</v>
      </c>
      <c r="DQ117" s="37">
        <v>41859.480000000003</v>
      </c>
      <c r="DR117" s="37">
        <v>56710.52</v>
      </c>
      <c r="DS117" s="41">
        <v>193028.29</v>
      </c>
      <c r="DT117" s="37">
        <v>52396.88</v>
      </c>
      <c r="DU117" s="37">
        <v>44496.65</v>
      </c>
      <c r="DV117" s="37">
        <v>41810.99</v>
      </c>
      <c r="DW117" s="37">
        <v>54323.77</v>
      </c>
      <c r="DX117" s="41">
        <v>179078.58</v>
      </c>
      <c r="DY117" s="37">
        <v>46200.08</v>
      </c>
      <c r="DZ117" s="37">
        <v>38677.760000000002</v>
      </c>
      <c r="EA117" s="37">
        <v>37655.61</v>
      </c>
      <c r="EB117" s="37">
        <v>56545.13</v>
      </c>
      <c r="EC117" s="41">
        <v>174831.68</v>
      </c>
      <c r="ED117" s="37">
        <v>46865.32</v>
      </c>
      <c r="EE117" s="37">
        <v>38062.129999999997</v>
      </c>
      <c r="EF117" s="37">
        <v>38341.86</v>
      </c>
      <c r="EG117" s="37">
        <v>51562.37</v>
      </c>
      <c r="EH117" s="41">
        <v>151643.48000000001</v>
      </c>
      <c r="EI117" s="37">
        <v>44663.48</v>
      </c>
      <c r="EJ117" s="37">
        <v>36002.99</v>
      </c>
      <c r="EK117" s="37">
        <v>26480.5</v>
      </c>
      <c r="EL117" s="37">
        <v>44496.51</v>
      </c>
      <c r="EM117" s="41">
        <v>153034.51999999999</v>
      </c>
      <c r="EN117" s="37">
        <v>45214.66</v>
      </c>
      <c r="EO117" s="37">
        <v>32309.439999999999</v>
      </c>
      <c r="EP117" s="37">
        <v>36749.599999999999</v>
      </c>
      <c r="EQ117" s="37">
        <v>38760.82</v>
      </c>
      <c r="ER117" s="41">
        <v>127992.65</v>
      </c>
      <c r="ES117" s="37">
        <v>39162.910000000003</v>
      </c>
      <c r="ET117" s="37">
        <v>39900.5</v>
      </c>
      <c r="EU117" s="37">
        <v>18699.900000000001</v>
      </c>
      <c r="EV117" s="37">
        <v>30229.34</v>
      </c>
      <c r="EW117" s="41">
        <v>120448.32000000001</v>
      </c>
      <c r="EX117" s="37">
        <v>30306.87</v>
      </c>
      <c r="EY117" s="37">
        <v>23708.38</v>
      </c>
      <c r="EZ117" s="37">
        <v>27377.84</v>
      </c>
      <c r="FA117" s="37">
        <v>39055.230000000003</v>
      </c>
      <c r="FB117" s="41">
        <v>107513.68</v>
      </c>
      <c r="FC117" s="37">
        <v>23018.51</v>
      </c>
      <c r="FD117" s="37">
        <v>26582.04</v>
      </c>
      <c r="FE117" s="37">
        <v>30518.62</v>
      </c>
      <c r="FF117" s="37">
        <v>27394.51</v>
      </c>
      <c r="FG117" s="41">
        <v>110539.26</v>
      </c>
      <c r="FH117" s="37">
        <v>28176.09</v>
      </c>
      <c r="FI117" s="37">
        <v>24110.46</v>
      </c>
      <c r="FJ117" s="37">
        <v>23288.18</v>
      </c>
      <c r="FK117" s="37">
        <v>34964.53</v>
      </c>
      <c r="FL117" s="41">
        <v>110282.03</v>
      </c>
      <c r="FM117" s="37">
        <v>28767.7</v>
      </c>
      <c r="FN117" s="37">
        <v>24678.28</v>
      </c>
      <c r="FO117" s="37">
        <v>24615.09</v>
      </c>
      <c r="FP117" s="37">
        <v>32220.959999999999</v>
      </c>
      <c r="FQ117" s="41">
        <v>98115.82</v>
      </c>
      <c r="FR117" s="37">
        <v>27374.400000000001</v>
      </c>
      <c r="FS117" s="37">
        <v>21849.99</v>
      </c>
      <c r="FT117" s="37">
        <v>19352.919999999998</v>
      </c>
      <c r="FU117" s="37">
        <v>29538.51</v>
      </c>
      <c r="FV117" s="41">
        <v>29467.98</v>
      </c>
      <c r="FW117" s="37">
        <v>29467.98</v>
      </c>
      <c r="FX117" s="37">
        <v>0</v>
      </c>
      <c r="FY117" s="37">
        <v>0</v>
      </c>
      <c r="FZ117" s="37">
        <v>0</v>
      </c>
      <c r="GA117" s="41"/>
      <c r="GB117" s="37"/>
      <c r="GC117" s="37"/>
      <c r="GD117" s="37"/>
      <c r="GE117" s="37"/>
      <c r="GF117" s="41"/>
      <c r="GG117" s="37"/>
      <c r="GH117" s="37"/>
      <c r="GI117" s="37"/>
      <c r="GJ117" s="37"/>
      <c r="GK117" s="41"/>
      <c r="GL117" s="37"/>
      <c r="GM117" s="37"/>
      <c r="GN117" s="37"/>
      <c r="GO117" s="37"/>
      <c r="GP117" s="41"/>
      <c r="GQ117" s="37"/>
      <c r="GR117" s="31"/>
      <c r="GS117" s="31"/>
      <c r="GT117" s="31"/>
      <c r="GU117" s="39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23"/>
      <c r="HI117" s="23"/>
      <c r="HJ117" s="23"/>
      <c r="HK117" s="23"/>
      <c r="HL117" s="23"/>
      <c r="HM117" s="23"/>
      <c r="HN117" s="23"/>
      <c r="HO117" s="23"/>
    </row>
    <row r="118" spans="1:223" ht="15" x14ac:dyDescent="0.2">
      <c r="A118" s="1" t="s">
        <v>10</v>
      </c>
      <c r="B118" s="99">
        <v>34425</v>
      </c>
      <c r="C118" s="57">
        <f>SUM(D118:G118)</f>
        <v>24060.82</v>
      </c>
      <c r="D118" s="57">
        <v>5485.9</v>
      </c>
      <c r="E118" s="57">
        <v>2739.52</v>
      </c>
      <c r="F118" s="64">
        <v>4446.12</v>
      </c>
      <c r="G118" s="57">
        <v>11389.28</v>
      </c>
      <c r="H118" s="57">
        <f>SUM(I118:L118)</f>
        <v>18887.5</v>
      </c>
      <c r="I118" s="80">
        <v>3961.79</v>
      </c>
      <c r="J118" s="64">
        <v>3203.69</v>
      </c>
      <c r="K118" s="87">
        <v>3462.88</v>
      </c>
      <c r="L118" s="80">
        <v>8259.14</v>
      </c>
      <c r="M118" s="77">
        <f>SUM(N118:Q118)</f>
        <v>20469.259999999998</v>
      </c>
      <c r="N118" s="72">
        <v>5299.79</v>
      </c>
      <c r="O118" s="72">
        <v>2403.4299999999998</v>
      </c>
      <c r="P118" s="59">
        <v>4187.26</v>
      </c>
      <c r="Q118" s="59">
        <v>8578.7799999999988</v>
      </c>
      <c r="R118" s="40">
        <f>SUM(S118:V118)</f>
        <v>16157.82</v>
      </c>
      <c r="S118" s="31">
        <v>2439.3599999999997</v>
      </c>
      <c r="T118" s="57">
        <v>1177.1199999999999</v>
      </c>
      <c r="U118" s="57">
        <v>4841.83</v>
      </c>
      <c r="V118" s="59">
        <v>7699.51</v>
      </c>
      <c r="W118" s="40">
        <f>SUM(X118:AA118)</f>
        <v>18833.78</v>
      </c>
      <c r="X118" s="59">
        <v>4359.53</v>
      </c>
      <c r="Y118" s="59">
        <v>1634.29</v>
      </c>
      <c r="Z118" s="57">
        <v>3962.56</v>
      </c>
      <c r="AA118" s="57">
        <v>8877.4</v>
      </c>
      <c r="AB118" s="40">
        <f>SUM(AC118:AF118)</f>
        <v>29904.769999999997</v>
      </c>
      <c r="AC118" s="31">
        <v>6205.5</v>
      </c>
      <c r="AD118" s="31">
        <v>1437.8000000000002</v>
      </c>
      <c r="AE118" s="31">
        <v>7101.71</v>
      </c>
      <c r="AF118" s="31">
        <v>15159.759999999998</v>
      </c>
      <c r="AG118" s="40">
        <f>SUM(AH118:AK118)</f>
        <v>29131.969999999998</v>
      </c>
      <c r="AH118" s="31">
        <v>7244.23</v>
      </c>
      <c r="AI118" s="31">
        <v>1717.5900000000004</v>
      </c>
      <c r="AJ118" s="31">
        <v>6457.9899999999989</v>
      </c>
      <c r="AK118" s="31">
        <v>13712.16</v>
      </c>
      <c r="AL118" s="40">
        <f>SUM(AM118:AP118)</f>
        <v>28758.309999999998</v>
      </c>
      <c r="AM118" s="31">
        <v>5751.2000000000007</v>
      </c>
      <c r="AN118" s="31">
        <v>2036.02</v>
      </c>
      <c r="AO118" s="31">
        <v>6197.24</v>
      </c>
      <c r="AP118" s="31">
        <v>14773.849999999999</v>
      </c>
      <c r="AQ118" s="40">
        <f>SUM(AR118:AU118)</f>
        <v>33404.210000000006</v>
      </c>
      <c r="AR118" s="31">
        <v>8093.33</v>
      </c>
      <c r="AS118" s="31">
        <v>3530.03</v>
      </c>
      <c r="AT118" s="31">
        <v>6649.58</v>
      </c>
      <c r="AU118" s="31">
        <v>15131.27</v>
      </c>
      <c r="AV118" s="40">
        <f>SUM(AW118:AZ118)</f>
        <v>27339.9</v>
      </c>
      <c r="AW118" s="31">
        <v>5765.76</v>
      </c>
      <c r="AX118" s="31">
        <v>1817.62</v>
      </c>
      <c r="AY118" s="31">
        <v>6345.22</v>
      </c>
      <c r="AZ118" s="31">
        <v>13411.3</v>
      </c>
      <c r="BA118" s="40">
        <f>SUM(BB118:BE118)</f>
        <v>26305.230000000003</v>
      </c>
      <c r="BB118" s="31">
        <v>6903.96</v>
      </c>
      <c r="BC118" s="31">
        <v>1930.67</v>
      </c>
      <c r="BD118" s="31">
        <v>11014.29</v>
      </c>
      <c r="BE118" s="31">
        <v>6456.31</v>
      </c>
      <c r="BF118" s="40">
        <f>SUM(BG118:BJ118)</f>
        <v>25846.66</v>
      </c>
      <c r="BG118" s="31">
        <v>5823.58</v>
      </c>
      <c r="BH118" s="31">
        <v>1768.55</v>
      </c>
      <c r="BI118" s="31">
        <v>6385.54</v>
      </c>
      <c r="BJ118" s="31">
        <v>11868.99</v>
      </c>
      <c r="BK118" s="40">
        <f>SUM(BL118:BO118)</f>
        <v>26003.739999999998</v>
      </c>
      <c r="BL118" s="31">
        <v>4757.97</v>
      </c>
      <c r="BM118" s="31">
        <v>1770.86</v>
      </c>
      <c r="BN118" s="31">
        <v>7335.23</v>
      </c>
      <c r="BO118" s="31">
        <v>12139.68</v>
      </c>
      <c r="BP118" s="40">
        <f>SUM(BQ118:BT118)</f>
        <v>24418.379999999997</v>
      </c>
      <c r="BQ118" s="31">
        <v>6212.78</v>
      </c>
      <c r="BR118" s="31">
        <v>1678.95</v>
      </c>
      <c r="BS118" s="31">
        <v>5064.1499999999996</v>
      </c>
      <c r="BT118" s="31">
        <v>11462.5</v>
      </c>
      <c r="BU118" s="40">
        <f>SUM(BV118:BY118)</f>
        <v>22251.46</v>
      </c>
      <c r="BV118" s="31">
        <v>5148.22</v>
      </c>
      <c r="BW118" s="31">
        <v>4901.33</v>
      </c>
      <c r="BX118" s="31">
        <v>3679.27</v>
      </c>
      <c r="BY118" s="31">
        <v>8522.64</v>
      </c>
      <c r="BZ118" s="40">
        <v>28745.78</v>
      </c>
      <c r="CA118" s="31">
        <v>5115.8100000000004</v>
      </c>
      <c r="CB118" s="31">
        <v>1707.16</v>
      </c>
      <c r="CC118" s="31">
        <v>5939.85</v>
      </c>
      <c r="CD118" s="31">
        <v>15982.96</v>
      </c>
      <c r="CE118" s="40">
        <v>21769.93</v>
      </c>
      <c r="CF118" s="31">
        <v>2182.3200000000002</v>
      </c>
      <c r="CG118" s="31">
        <v>879.34</v>
      </c>
      <c r="CH118" s="31">
        <v>8362.27</v>
      </c>
      <c r="CI118" s="31">
        <v>10346</v>
      </c>
      <c r="CJ118" s="40">
        <v>15154.86</v>
      </c>
      <c r="CK118" s="35">
        <v>6182.47</v>
      </c>
      <c r="CL118" s="35">
        <v>1544.55</v>
      </c>
      <c r="CM118" s="35">
        <v>2675.82</v>
      </c>
      <c r="CN118" s="35">
        <v>4752.0200000000004</v>
      </c>
      <c r="CO118" s="41">
        <v>11137.95</v>
      </c>
      <c r="CP118" s="37">
        <v>2532.86</v>
      </c>
      <c r="CQ118" s="37">
        <v>1095.51</v>
      </c>
      <c r="CR118" s="37">
        <v>2462.9299999999998</v>
      </c>
      <c r="CS118" s="37">
        <v>5046.6499999999996</v>
      </c>
      <c r="CT118" s="41">
        <v>10357.719999999999</v>
      </c>
      <c r="CU118" s="37">
        <v>4079.01</v>
      </c>
      <c r="CV118" s="37">
        <v>375.15</v>
      </c>
      <c r="CW118" s="37">
        <v>969.56</v>
      </c>
      <c r="CX118" s="37">
        <v>4934</v>
      </c>
      <c r="CY118" s="41">
        <v>12991.21</v>
      </c>
      <c r="CZ118" s="38">
        <v>2657.04</v>
      </c>
      <c r="DA118" s="37">
        <v>1296.19</v>
      </c>
      <c r="DB118" s="37">
        <v>2546</v>
      </c>
      <c r="DC118" s="37">
        <v>6491.98</v>
      </c>
      <c r="DD118" s="41">
        <v>8061.58</v>
      </c>
      <c r="DE118" s="37">
        <v>901.18</v>
      </c>
      <c r="DF118" s="37">
        <v>1172.76</v>
      </c>
      <c r="DG118" s="37">
        <v>1924.34</v>
      </c>
      <c r="DH118" s="37">
        <v>4063.3</v>
      </c>
      <c r="DI118" s="41">
        <v>9375.2000000000007</v>
      </c>
      <c r="DJ118" s="37">
        <v>2073.5100000000002</v>
      </c>
      <c r="DK118" s="37">
        <v>978.6</v>
      </c>
      <c r="DL118" s="37">
        <v>2466.4899999999998</v>
      </c>
      <c r="DM118" s="37">
        <v>3856.6</v>
      </c>
      <c r="DN118" s="41">
        <v>9373.7900000000009</v>
      </c>
      <c r="DO118" s="37">
        <v>2163.64</v>
      </c>
      <c r="DP118" s="37">
        <v>1026.54</v>
      </c>
      <c r="DQ118" s="37">
        <v>1980.99</v>
      </c>
      <c r="DR118" s="37">
        <v>4202.62</v>
      </c>
      <c r="DS118" s="41">
        <v>9030.15</v>
      </c>
      <c r="DT118" s="37">
        <v>2026.24</v>
      </c>
      <c r="DU118" s="37">
        <v>830.69</v>
      </c>
      <c r="DV118" s="37">
        <v>2220.67</v>
      </c>
      <c r="DW118" s="37">
        <v>3952.55</v>
      </c>
      <c r="DX118" s="41">
        <v>9046.08</v>
      </c>
      <c r="DY118" s="37">
        <v>2226.59</v>
      </c>
      <c r="DZ118" s="37">
        <v>1308.08</v>
      </c>
      <c r="EA118" s="37">
        <v>2344.04</v>
      </c>
      <c r="EB118" s="37">
        <v>3167.37</v>
      </c>
      <c r="EC118" s="41">
        <v>1687.12</v>
      </c>
      <c r="ED118" s="37">
        <v>1687.12</v>
      </c>
      <c r="EE118" s="37">
        <v>0</v>
      </c>
      <c r="EF118" s="37">
        <v>0</v>
      </c>
      <c r="EG118" s="37">
        <v>0</v>
      </c>
      <c r="EH118" s="41"/>
      <c r="EI118" s="37"/>
      <c r="EJ118" s="37"/>
      <c r="EK118" s="37"/>
      <c r="EL118" s="37"/>
      <c r="EM118" s="41"/>
      <c r="EN118" s="37"/>
      <c r="EO118" s="37"/>
      <c r="EP118" s="37"/>
      <c r="EQ118" s="37"/>
      <c r="ER118" s="41"/>
      <c r="ES118" s="37"/>
      <c r="ET118" s="37"/>
      <c r="EU118" s="37"/>
      <c r="EV118" s="37"/>
      <c r="EW118" s="41"/>
      <c r="EX118" s="37"/>
      <c r="EY118" s="37"/>
      <c r="EZ118" s="37"/>
      <c r="FA118" s="37"/>
      <c r="FB118" s="41"/>
      <c r="FC118" s="37"/>
      <c r="FD118" s="37"/>
      <c r="FE118" s="37"/>
      <c r="FF118" s="37"/>
      <c r="FG118" s="41"/>
      <c r="FH118" s="37"/>
      <c r="FI118" s="37"/>
      <c r="FJ118" s="37"/>
      <c r="FK118" s="37"/>
      <c r="FL118" s="41"/>
      <c r="FM118" s="37"/>
      <c r="FN118" s="37"/>
      <c r="FO118" s="37"/>
      <c r="FP118" s="37"/>
      <c r="FQ118" s="41"/>
      <c r="FR118" s="37"/>
      <c r="FS118" s="37"/>
      <c r="FT118" s="37"/>
      <c r="FU118" s="37"/>
      <c r="FV118" s="41"/>
      <c r="FW118" s="37"/>
      <c r="FX118" s="37"/>
      <c r="FY118" s="37"/>
      <c r="FZ118" s="37"/>
      <c r="GA118" s="41"/>
      <c r="GB118" s="37"/>
      <c r="GC118" s="37"/>
      <c r="GD118" s="37"/>
      <c r="GE118" s="37"/>
      <c r="GF118" s="41"/>
      <c r="GG118" s="37"/>
      <c r="GH118" s="37"/>
      <c r="GI118" s="37"/>
      <c r="GJ118" s="37"/>
      <c r="GK118" s="41"/>
      <c r="GL118" s="37"/>
      <c r="GM118" s="37"/>
      <c r="GN118" s="37"/>
      <c r="GO118" s="37"/>
      <c r="GP118" s="41"/>
      <c r="GQ118" s="37"/>
      <c r="GR118" s="31"/>
      <c r="GS118" s="31"/>
      <c r="GT118" s="31"/>
      <c r="GU118" s="39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23"/>
      <c r="HI118" s="23"/>
      <c r="HJ118" s="23"/>
      <c r="HK118" s="23"/>
      <c r="HL118" s="23"/>
      <c r="HM118" s="23"/>
      <c r="HN118" s="23"/>
      <c r="HO118" s="23"/>
    </row>
    <row r="119" spans="1:223" ht="15" x14ac:dyDescent="0.2">
      <c r="A119" s="1" t="s">
        <v>187</v>
      </c>
      <c r="B119" s="99">
        <v>40909</v>
      </c>
      <c r="C119" s="57">
        <f>SUM(D119:G119)</f>
        <v>76539.959999999992</v>
      </c>
      <c r="D119" s="57">
        <v>19574.52</v>
      </c>
      <c r="E119" s="57">
        <v>8844.7800000000007</v>
      </c>
      <c r="F119" s="64">
        <v>11375.07</v>
      </c>
      <c r="G119" s="57">
        <v>36745.589999999997</v>
      </c>
      <c r="H119" s="57">
        <f>SUM(I119:L119)</f>
        <v>80854.83</v>
      </c>
      <c r="I119" s="80">
        <v>23289.84</v>
      </c>
      <c r="J119" s="64">
        <v>9476.0400000000009</v>
      </c>
      <c r="K119" s="87">
        <v>11450.39</v>
      </c>
      <c r="L119" s="80">
        <v>36638.559999999998</v>
      </c>
      <c r="M119" s="77">
        <f>SUM(N119:Q119)</f>
        <v>79630.47</v>
      </c>
      <c r="N119" s="72">
        <v>30871.06</v>
      </c>
      <c r="O119" s="72">
        <v>5929.49</v>
      </c>
      <c r="P119" s="59">
        <v>8934.24</v>
      </c>
      <c r="Q119" s="59">
        <v>33895.68</v>
      </c>
      <c r="R119" s="40">
        <f>SUM(S119:V119)</f>
        <v>68121.759999999995</v>
      </c>
      <c r="S119" s="31">
        <v>17824.45</v>
      </c>
      <c r="T119" s="57">
        <v>6191.22</v>
      </c>
      <c r="U119" s="57">
        <v>8874.39</v>
      </c>
      <c r="V119" s="59">
        <v>35231.699999999997</v>
      </c>
      <c r="W119" s="40">
        <f>SUM(X119:AA119)</f>
        <v>81084.36</v>
      </c>
      <c r="X119" s="59">
        <v>26086.9</v>
      </c>
      <c r="Y119" s="59">
        <v>8016.54</v>
      </c>
      <c r="Z119" s="57">
        <v>8489.25</v>
      </c>
      <c r="AA119" s="57">
        <v>38491.67</v>
      </c>
      <c r="AB119" s="40">
        <f>SUM(AC119:AF119)</f>
        <v>72044.14</v>
      </c>
      <c r="AC119" s="31">
        <v>23496.55</v>
      </c>
      <c r="AD119" s="31">
        <v>7458.15</v>
      </c>
      <c r="AE119" s="31">
        <v>5972.47</v>
      </c>
      <c r="AF119" s="31">
        <v>35116.97</v>
      </c>
      <c r="AG119" s="40">
        <f>SUM(AH119:AK119)</f>
        <v>61587.960000000006</v>
      </c>
      <c r="AH119" s="31">
        <v>17386.11</v>
      </c>
      <c r="AI119" s="31">
        <v>6709.2900000000009</v>
      </c>
      <c r="AJ119" s="31">
        <v>7621.18</v>
      </c>
      <c r="AK119" s="31">
        <v>29871.38</v>
      </c>
      <c r="AL119" s="40">
        <f>SUM(AM119:AP119)</f>
        <v>49074.270000000004</v>
      </c>
      <c r="AM119" s="31">
        <v>15609.3</v>
      </c>
      <c r="AN119" s="31">
        <v>4881.4500000000007</v>
      </c>
      <c r="AO119" s="31">
        <v>5795.7199999999993</v>
      </c>
      <c r="AP119" s="31">
        <v>22787.8</v>
      </c>
      <c r="AQ119" s="40">
        <f>SUM(AR119:AU119)</f>
        <v>6802.67</v>
      </c>
      <c r="AR119" s="31">
        <v>6802.67</v>
      </c>
      <c r="AS119" s="31">
        <v>0</v>
      </c>
      <c r="AT119" s="31">
        <v>0</v>
      </c>
      <c r="AU119" s="31">
        <v>0</v>
      </c>
      <c r="AV119" s="40"/>
      <c r="AW119" s="31"/>
      <c r="AX119" s="31"/>
      <c r="AY119" s="31"/>
      <c r="AZ119" s="31"/>
      <c r="BA119" s="40"/>
      <c r="BB119" s="31"/>
      <c r="BC119" s="31"/>
      <c r="BD119" s="31"/>
      <c r="BE119" s="31"/>
      <c r="BF119" s="40"/>
      <c r="BG119" s="31"/>
      <c r="BH119" s="31"/>
      <c r="BI119" s="31"/>
      <c r="BJ119" s="31"/>
      <c r="BK119" s="40"/>
      <c r="BL119" s="31"/>
      <c r="BM119" s="31"/>
      <c r="BN119" s="31"/>
      <c r="BO119" s="31"/>
      <c r="BP119" s="40"/>
      <c r="BQ119" s="31"/>
      <c r="BR119" s="31"/>
      <c r="BS119" s="31"/>
      <c r="BT119" s="31"/>
      <c r="BU119" s="40"/>
      <c r="BV119" s="31"/>
      <c r="BW119" s="31"/>
      <c r="BX119" s="31"/>
      <c r="BY119" s="31"/>
      <c r="BZ119" s="40"/>
      <c r="CA119" s="31"/>
      <c r="CB119" s="31"/>
      <c r="CC119" s="31"/>
      <c r="CD119" s="31"/>
      <c r="CE119" s="40"/>
      <c r="CF119" s="31"/>
      <c r="CG119" s="31"/>
      <c r="CH119" s="31"/>
      <c r="CI119" s="31"/>
      <c r="CJ119" s="40"/>
      <c r="CK119" s="35"/>
      <c r="CL119" s="35"/>
      <c r="CM119" s="35"/>
      <c r="CN119" s="35"/>
      <c r="CO119" s="41"/>
      <c r="CP119" s="37"/>
      <c r="CQ119" s="37"/>
      <c r="CR119" s="37"/>
      <c r="CS119" s="37"/>
      <c r="CT119" s="41"/>
      <c r="CU119" s="37"/>
      <c r="CV119" s="37"/>
      <c r="CW119" s="37"/>
      <c r="CX119" s="37"/>
      <c r="CY119" s="41"/>
      <c r="CZ119" s="38"/>
      <c r="DA119" s="37"/>
      <c r="DB119" s="37"/>
      <c r="DC119" s="37"/>
      <c r="DD119" s="41"/>
      <c r="DE119" s="37"/>
      <c r="DF119" s="37"/>
      <c r="DG119" s="37"/>
      <c r="DH119" s="37"/>
      <c r="DI119" s="41"/>
      <c r="DJ119" s="37"/>
      <c r="DK119" s="37"/>
      <c r="DL119" s="37"/>
      <c r="DM119" s="37"/>
      <c r="DN119" s="41"/>
      <c r="DO119" s="37"/>
      <c r="DP119" s="37"/>
      <c r="DQ119" s="37"/>
      <c r="DR119" s="37"/>
      <c r="DS119" s="41"/>
      <c r="DT119" s="37"/>
      <c r="DU119" s="37"/>
      <c r="DV119" s="37"/>
      <c r="DW119" s="37"/>
      <c r="DX119" s="41"/>
      <c r="DY119" s="37"/>
      <c r="DZ119" s="37"/>
      <c r="EA119" s="37"/>
      <c r="EB119" s="37"/>
      <c r="EC119" s="41"/>
      <c r="ED119" s="37"/>
      <c r="EE119" s="37"/>
      <c r="EF119" s="37"/>
      <c r="EG119" s="37"/>
      <c r="EH119" s="41"/>
      <c r="EI119" s="37"/>
      <c r="EJ119" s="37"/>
      <c r="EK119" s="37"/>
      <c r="EL119" s="37"/>
      <c r="EM119" s="41"/>
      <c r="EN119" s="37"/>
      <c r="EO119" s="37"/>
      <c r="EP119" s="37"/>
      <c r="EQ119" s="37"/>
      <c r="ER119" s="41"/>
      <c r="ES119" s="37"/>
      <c r="ET119" s="37"/>
      <c r="EU119" s="37"/>
      <c r="EV119" s="37"/>
      <c r="EW119" s="41"/>
      <c r="EX119" s="37"/>
      <c r="EY119" s="37"/>
      <c r="EZ119" s="37"/>
      <c r="FA119" s="37"/>
      <c r="FB119" s="41"/>
      <c r="FC119" s="37"/>
      <c r="FD119" s="37"/>
      <c r="FE119" s="37"/>
      <c r="FF119" s="37"/>
      <c r="FG119" s="41"/>
      <c r="FH119" s="37"/>
      <c r="FI119" s="37"/>
      <c r="FJ119" s="37"/>
      <c r="FK119" s="37"/>
      <c r="FL119" s="41"/>
      <c r="FM119" s="37"/>
      <c r="FN119" s="37"/>
      <c r="FO119" s="37"/>
      <c r="FP119" s="37"/>
      <c r="FQ119" s="41"/>
      <c r="FR119" s="37"/>
      <c r="FS119" s="37"/>
      <c r="FT119" s="37"/>
      <c r="FU119" s="37"/>
      <c r="FV119" s="41"/>
      <c r="FW119" s="37"/>
      <c r="FX119" s="37"/>
      <c r="FY119" s="37"/>
      <c r="FZ119" s="37"/>
      <c r="GA119" s="41"/>
      <c r="GB119" s="37"/>
      <c r="GC119" s="37"/>
      <c r="GD119" s="37"/>
      <c r="GE119" s="37"/>
      <c r="GF119" s="41"/>
      <c r="GG119" s="37"/>
      <c r="GH119" s="37"/>
      <c r="GI119" s="37"/>
      <c r="GJ119" s="37"/>
      <c r="GK119" s="41"/>
      <c r="GL119" s="37"/>
      <c r="GM119" s="37"/>
      <c r="GN119" s="37"/>
      <c r="GO119" s="37"/>
      <c r="GP119" s="41"/>
      <c r="GQ119" s="37"/>
      <c r="GR119" s="31"/>
      <c r="GS119" s="31"/>
      <c r="GT119" s="31"/>
      <c r="GU119" s="39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23"/>
      <c r="HI119" s="23"/>
      <c r="HJ119" s="23"/>
      <c r="HK119" s="23"/>
      <c r="HL119" s="23"/>
      <c r="HM119" s="23"/>
      <c r="HN119" s="23"/>
      <c r="HO119" s="23"/>
    </row>
    <row r="120" spans="1:223" ht="15" x14ac:dyDescent="0.2">
      <c r="A120" s="1" t="s">
        <v>47</v>
      </c>
      <c r="B120" s="99">
        <v>35431</v>
      </c>
      <c r="C120" s="57">
        <f>SUM(D120:G120)</f>
        <v>58450.07</v>
      </c>
      <c r="D120" s="57">
        <v>6736.59</v>
      </c>
      <c r="E120" s="57">
        <v>8559.11</v>
      </c>
      <c r="F120" s="64">
        <v>17318.7</v>
      </c>
      <c r="G120" s="57">
        <v>25835.67</v>
      </c>
      <c r="H120" s="57">
        <f>SUM(I120:L120)</f>
        <v>71633.239999999991</v>
      </c>
      <c r="I120" s="80">
        <v>23037.14</v>
      </c>
      <c r="J120" s="64">
        <v>10122.42</v>
      </c>
      <c r="K120" s="87">
        <v>15821.89</v>
      </c>
      <c r="L120" s="80">
        <v>22651.79</v>
      </c>
      <c r="M120" s="77">
        <f>SUM(N120:Q120)</f>
        <v>73133.829999999987</v>
      </c>
      <c r="N120" s="72">
        <v>23742.53</v>
      </c>
      <c r="O120" s="72">
        <v>9943.6400000000012</v>
      </c>
      <c r="P120" s="59">
        <v>16827.509999999998</v>
      </c>
      <c r="Q120" s="59">
        <v>22620.15</v>
      </c>
      <c r="R120" s="40">
        <f>SUM(S120:V120)</f>
        <v>77597.66</v>
      </c>
      <c r="S120" s="31">
        <v>37640.89</v>
      </c>
      <c r="T120" s="57">
        <v>6882.33</v>
      </c>
      <c r="U120" s="57">
        <v>12088.65</v>
      </c>
      <c r="V120" s="59">
        <v>20985.79</v>
      </c>
      <c r="W120" s="40">
        <f>SUM(X120:AA120)</f>
        <v>83755.98</v>
      </c>
      <c r="X120" s="59">
        <v>27205.71</v>
      </c>
      <c r="Y120" s="59">
        <v>14257.18</v>
      </c>
      <c r="Z120" s="57">
        <v>10473.119999999999</v>
      </c>
      <c r="AA120" s="57">
        <v>31819.97</v>
      </c>
      <c r="AB120" s="40">
        <f>SUM(AC120:AF120)</f>
        <v>100734.12999999999</v>
      </c>
      <c r="AC120" s="31">
        <v>30521.96</v>
      </c>
      <c r="AD120" s="31">
        <v>17268.719999999998</v>
      </c>
      <c r="AE120" s="31">
        <v>20665.89</v>
      </c>
      <c r="AF120" s="31">
        <v>32277.559999999998</v>
      </c>
      <c r="AG120" s="40">
        <f>SUM(AH120:AK120)</f>
        <v>105342.02</v>
      </c>
      <c r="AH120" s="31">
        <v>29908.97</v>
      </c>
      <c r="AI120" s="31">
        <v>15368.92</v>
      </c>
      <c r="AJ120" s="31">
        <v>23821.91</v>
      </c>
      <c r="AK120" s="31">
        <v>36242.22</v>
      </c>
      <c r="AL120" s="40">
        <f>SUM(AM120:AP120)</f>
        <v>98688.38</v>
      </c>
      <c r="AM120" s="31">
        <v>27751.64</v>
      </c>
      <c r="AN120" s="31">
        <v>15580.810000000001</v>
      </c>
      <c r="AO120" s="31">
        <v>21089.46</v>
      </c>
      <c r="AP120" s="31">
        <v>34266.47</v>
      </c>
      <c r="AQ120" s="40">
        <f>SUM(AR120:AU120)</f>
        <v>122581.40999999999</v>
      </c>
      <c r="AR120" s="31">
        <v>36505.839999999997</v>
      </c>
      <c r="AS120" s="31">
        <v>21275.52</v>
      </c>
      <c r="AT120" s="31">
        <v>38584.35</v>
      </c>
      <c r="AU120" s="31">
        <v>26215.7</v>
      </c>
      <c r="AV120" s="40">
        <f>SUM(AW120:AZ120)</f>
        <v>110389.65</v>
      </c>
      <c r="AW120" s="31">
        <v>40924.800000000003</v>
      </c>
      <c r="AX120" s="31">
        <v>12729.71</v>
      </c>
      <c r="AY120" s="31">
        <v>21455.35</v>
      </c>
      <c r="AZ120" s="31">
        <v>35279.79</v>
      </c>
      <c r="BA120" s="40">
        <f>SUM(BB120:BE120)</f>
        <v>107430.19</v>
      </c>
      <c r="BB120" s="31">
        <v>32396.07</v>
      </c>
      <c r="BC120" s="31">
        <v>16274.65</v>
      </c>
      <c r="BD120" s="31">
        <v>22824.55</v>
      </c>
      <c r="BE120" s="31">
        <v>35934.92</v>
      </c>
      <c r="BF120" s="40">
        <f>SUM(BG120:BJ120)</f>
        <v>107576.77</v>
      </c>
      <c r="BG120" s="31">
        <v>29529.01</v>
      </c>
      <c r="BH120" s="31">
        <v>17144.96</v>
      </c>
      <c r="BI120" s="31">
        <v>22984.639999999999</v>
      </c>
      <c r="BJ120" s="31">
        <v>37918.160000000003</v>
      </c>
      <c r="BK120" s="40">
        <f>SUM(BL120:BO120)</f>
        <v>121955.4</v>
      </c>
      <c r="BL120" s="31">
        <v>38577.49</v>
      </c>
      <c r="BM120" s="31">
        <v>21235.759999999998</v>
      </c>
      <c r="BN120" s="31">
        <v>24817.59</v>
      </c>
      <c r="BO120" s="31">
        <v>37324.559999999998</v>
      </c>
      <c r="BP120" s="40">
        <f>SUM(BQ120:BT120)</f>
        <v>98473.76</v>
      </c>
      <c r="BQ120" s="31">
        <v>29197.98</v>
      </c>
      <c r="BR120" s="31">
        <v>15418.48</v>
      </c>
      <c r="BS120" s="31">
        <v>18762.66</v>
      </c>
      <c r="BT120" s="31">
        <v>35094.639999999999</v>
      </c>
      <c r="BU120" s="40">
        <f>SUM(BV120:BY120)</f>
        <v>93153.27</v>
      </c>
      <c r="BV120" s="31">
        <v>28378.77</v>
      </c>
      <c r="BW120" s="31">
        <v>14738.92</v>
      </c>
      <c r="BX120" s="31">
        <v>18684.05</v>
      </c>
      <c r="BY120" s="31">
        <v>31351.53</v>
      </c>
      <c r="BZ120" s="40">
        <v>88629.38</v>
      </c>
      <c r="CA120" s="31">
        <v>24131.24</v>
      </c>
      <c r="CB120" s="31">
        <v>15640.17</v>
      </c>
      <c r="CC120" s="31">
        <v>17692.080000000002</v>
      </c>
      <c r="CD120" s="31">
        <v>31165.89</v>
      </c>
      <c r="CE120" s="40">
        <v>88487.35</v>
      </c>
      <c r="CF120" s="31">
        <v>25572.89</v>
      </c>
      <c r="CG120" s="31">
        <v>13417.25</v>
      </c>
      <c r="CH120" s="31">
        <v>17678.22</v>
      </c>
      <c r="CI120" s="31">
        <v>31818.99</v>
      </c>
      <c r="CJ120" s="40">
        <v>84019.58</v>
      </c>
      <c r="CK120" s="35">
        <v>24543.89</v>
      </c>
      <c r="CL120" s="35">
        <v>12400.71</v>
      </c>
      <c r="CM120" s="35">
        <v>17208.099999999999</v>
      </c>
      <c r="CN120" s="35">
        <v>29866.880000000001</v>
      </c>
      <c r="CO120" s="41">
        <v>83141.14</v>
      </c>
      <c r="CP120" s="37">
        <v>29186.79</v>
      </c>
      <c r="CQ120" s="37">
        <v>9725.39</v>
      </c>
      <c r="CR120" s="37">
        <v>16735.45</v>
      </c>
      <c r="CS120" s="37">
        <v>27493.51</v>
      </c>
      <c r="CT120" s="41">
        <v>78106.759999999995</v>
      </c>
      <c r="CU120" s="37">
        <v>24132.06</v>
      </c>
      <c r="CV120" s="37">
        <v>12924.19</v>
      </c>
      <c r="CW120" s="37">
        <v>16161.35</v>
      </c>
      <c r="CX120" s="37">
        <v>24889.16</v>
      </c>
      <c r="CY120" s="41">
        <v>87576.39</v>
      </c>
      <c r="CZ120" s="38">
        <v>23092.41</v>
      </c>
      <c r="DA120" s="37">
        <v>12117.3</v>
      </c>
      <c r="DB120" s="37">
        <v>20554.169999999998</v>
      </c>
      <c r="DC120" s="37">
        <v>31812.51</v>
      </c>
      <c r="DD120" s="41">
        <v>82780.759999999995</v>
      </c>
      <c r="DE120" s="37">
        <v>20597.98</v>
      </c>
      <c r="DF120" s="37">
        <v>11608.35</v>
      </c>
      <c r="DG120" s="37">
        <v>20615.89</v>
      </c>
      <c r="DH120" s="37">
        <v>29958.54</v>
      </c>
      <c r="DI120" s="41">
        <v>82096.820000000007</v>
      </c>
      <c r="DJ120" s="37">
        <v>25039.279999999999</v>
      </c>
      <c r="DK120" s="37">
        <v>13616.28</v>
      </c>
      <c r="DL120" s="37">
        <v>17450.099999999999</v>
      </c>
      <c r="DM120" s="37">
        <v>25991.16</v>
      </c>
      <c r="DN120" s="41">
        <v>33346.080000000002</v>
      </c>
      <c r="DO120" s="37">
        <v>21193.13</v>
      </c>
      <c r="DP120" s="37">
        <v>12152.95</v>
      </c>
      <c r="DQ120" s="37">
        <v>0</v>
      </c>
      <c r="DR120" s="37">
        <v>0</v>
      </c>
      <c r="DS120" s="41">
        <v>0</v>
      </c>
      <c r="DT120" s="37">
        <v>0</v>
      </c>
      <c r="DU120" s="37">
        <v>0</v>
      </c>
      <c r="DV120" s="37">
        <v>0</v>
      </c>
      <c r="DW120" s="37">
        <v>0</v>
      </c>
      <c r="DX120" s="41"/>
      <c r="DY120" s="37"/>
      <c r="DZ120" s="37"/>
      <c r="EA120" s="37"/>
      <c r="EB120" s="37"/>
      <c r="EC120" s="41"/>
      <c r="ED120" s="37"/>
      <c r="EE120" s="37"/>
      <c r="EF120" s="37"/>
      <c r="EG120" s="37"/>
      <c r="EH120" s="41"/>
      <c r="EI120" s="37"/>
      <c r="EJ120" s="37"/>
      <c r="EK120" s="37"/>
      <c r="EL120" s="37"/>
      <c r="EM120" s="41"/>
      <c r="EN120" s="37"/>
      <c r="EO120" s="37"/>
      <c r="EP120" s="37"/>
      <c r="EQ120" s="37"/>
      <c r="ER120" s="41"/>
      <c r="ES120" s="37"/>
      <c r="ET120" s="37"/>
      <c r="EU120" s="37"/>
      <c r="EV120" s="37"/>
      <c r="EW120" s="41"/>
      <c r="EX120" s="37"/>
      <c r="EY120" s="37"/>
      <c r="EZ120" s="37"/>
      <c r="FA120" s="37"/>
      <c r="FB120" s="41"/>
      <c r="FC120" s="37"/>
      <c r="FD120" s="37"/>
      <c r="FE120" s="37"/>
      <c r="FF120" s="37"/>
      <c r="FG120" s="41"/>
      <c r="FH120" s="37"/>
      <c r="FI120" s="37"/>
      <c r="FJ120" s="37"/>
      <c r="FK120" s="37"/>
      <c r="FL120" s="41"/>
      <c r="FM120" s="37"/>
      <c r="FN120" s="37"/>
      <c r="FO120" s="37"/>
      <c r="FP120" s="37"/>
      <c r="FQ120" s="41"/>
      <c r="FR120" s="37"/>
      <c r="FS120" s="37"/>
      <c r="FT120" s="37"/>
      <c r="FU120" s="37"/>
      <c r="FV120" s="41"/>
      <c r="FW120" s="37"/>
      <c r="FX120" s="37"/>
      <c r="FY120" s="37"/>
      <c r="FZ120" s="37"/>
      <c r="GA120" s="41"/>
      <c r="GB120" s="37"/>
      <c r="GC120" s="37"/>
      <c r="GD120" s="37"/>
      <c r="GE120" s="37"/>
      <c r="GF120" s="41"/>
      <c r="GG120" s="37"/>
      <c r="GH120" s="37"/>
      <c r="GI120" s="37"/>
      <c r="GJ120" s="37"/>
      <c r="GK120" s="41"/>
      <c r="GL120" s="37"/>
      <c r="GM120" s="37"/>
      <c r="GN120" s="37"/>
      <c r="GO120" s="37"/>
      <c r="GP120" s="41"/>
      <c r="GQ120" s="37"/>
      <c r="GR120" s="31"/>
      <c r="GS120" s="31"/>
      <c r="GT120" s="31"/>
      <c r="GU120" s="39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23"/>
      <c r="HI120" s="23"/>
      <c r="HJ120" s="23"/>
      <c r="HK120" s="23"/>
      <c r="HL120" s="23"/>
      <c r="HM120" s="23"/>
      <c r="HN120" s="23"/>
      <c r="HO120" s="23"/>
    </row>
    <row r="121" spans="1:223" ht="15" x14ac:dyDescent="0.2">
      <c r="A121" s="62" t="s">
        <v>163</v>
      </c>
      <c r="B121" s="99">
        <v>39814</v>
      </c>
      <c r="C121" s="57">
        <f>SUM(D121:G121)</f>
        <v>3705.8</v>
      </c>
      <c r="D121" s="105">
        <v>812.35</v>
      </c>
      <c r="E121" s="57">
        <v>459.41</v>
      </c>
      <c r="F121" s="64">
        <v>672.7</v>
      </c>
      <c r="G121" s="57">
        <v>1761.34</v>
      </c>
      <c r="H121" s="57">
        <f>SUM(I121:L121)</f>
        <v>5564.58</v>
      </c>
      <c r="I121" s="80">
        <v>743.54</v>
      </c>
      <c r="J121" s="64">
        <v>755.44</v>
      </c>
      <c r="K121" s="87">
        <v>2053.66</v>
      </c>
      <c r="L121" s="80">
        <v>2011.94</v>
      </c>
      <c r="M121" s="77">
        <f>SUM(N121:Q121)</f>
        <v>4697</v>
      </c>
      <c r="N121" s="72">
        <v>1529.71</v>
      </c>
      <c r="O121" s="72">
        <v>751.03</v>
      </c>
      <c r="P121" s="59">
        <v>903.98</v>
      </c>
      <c r="Q121" s="59">
        <v>1512.28</v>
      </c>
      <c r="R121" s="40">
        <f>SUM(S121:V121)</f>
        <v>4567.0800000000008</v>
      </c>
      <c r="S121" s="31">
        <v>1037.19</v>
      </c>
      <c r="T121" s="57">
        <v>1421.7</v>
      </c>
      <c r="U121" s="57">
        <v>1164.5899999999999</v>
      </c>
      <c r="V121" s="59">
        <v>943.6</v>
      </c>
      <c r="W121" s="40">
        <f>SUM(X121:AA121)</f>
        <v>3980.27</v>
      </c>
      <c r="X121" s="59">
        <v>1355.83</v>
      </c>
      <c r="Y121" s="59">
        <v>352.17</v>
      </c>
      <c r="Z121" s="57">
        <v>780.5</v>
      </c>
      <c r="AA121" s="57">
        <v>1491.77</v>
      </c>
      <c r="AB121" s="40">
        <f>SUM(AC121:AF121)</f>
        <v>6595.5399999999991</v>
      </c>
      <c r="AC121" s="31">
        <v>1302.49</v>
      </c>
      <c r="AD121" s="31">
        <v>1212.96</v>
      </c>
      <c r="AE121" s="31">
        <v>1443.82</v>
      </c>
      <c r="AF121" s="31">
        <v>2636.27</v>
      </c>
      <c r="AG121" s="40">
        <f>SUM(AH121:AK121)</f>
        <v>6558.2300000000005</v>
      </c>
      <c r="AH121" s="31">
        <v>1758.89</v>
      </c>
      <c r="AI121" s="31">
        <v>1100.4000000000001</v>
      </c>
      <c r="AJ121" s="31">
        <v>1591.73</v>
      </c>
      <c r="AK121" s="31">
        <v>2107.21</v>
      </c>
      <c r="AL121" s="40">
        <f>SUM(AM121:AP121)</f>
        <v>5071.2199999999993</v>
      </c>
      <c r="AM121" s="31">
        <v>973.83999999999992</v>
      </c>
      <c r="AN121" s="31">
        <v>1091.02</v>
      </c>
      <c r="AO121" s="31">
        <v>1452.2900000000002</v>
      </c>
      <c r="AP121" s="31">
        <v>1554.07</v>
      </c>
      <c r="AQ121" s="40">
        <f>SUM(AR121:AU121)</f>
        <v>4189.99</v>
      </c>
      <c r="AR121" s="31">
        <v>1094.6600000000001</v>
      </c>
      <c r="AS121" s="31">
        <v>635.17999999999995</v>
      </c>
      <c r="AT121" s="31">
        <v>771.19</v>
      </c>
      <c r="AU121" s="31">
        <v>1688.96</v>
      </c>
      <c r="AV121" s="40">
        <f>SUM(AW121:AZ121)</f>
        <v>4896.6399999999994</v>
      </c>
      <c r="AW121" s="31">
        <v>1394.89</v>
      </c>
      <c r="AX121" s="31">
        <v>994.7</v>
      </c>
      <c r="AY121" s="31">
        <v>2068.15</v>
      </c>
      <c r="AZ121" s="31">
        <v>438.9</v>
      </c>
      <c r="BA121" s="40">
        <f>SUM(BB121:BE121)</f>
        <v>5024.6000000000004</v>
      </c>
      <c r="BB121" s="31">
        <v>1963.29</v>
      </c>
      <c r="BC121" s="31">
        <v>0</v>
      </c>
      <c r="BD121" s="31">
        <v>858.69</v>
      </c>
      <c r="BE121" s="31">
        <v>2202.62</v>
      </c>
      <c r="BF121" s="40">
        <f>SUM(BG121:BJ121)</f>
        <v>1614.2</v>
      </c>
      <c r="BG121" s="31">
        <v>1332.45</v>
      </c>
      <c r="BH121" s="31">
        <v>281.75</v>
      </c>
      <c r="BI121" s="31"/>
      <c r="BJ121" s="31"/>
      <c r="BK121" s="40"/>
      <c r="BL121" s="31"/>
      <c r="BM121" s="31"/>
      <c r="BN121" s="31"/>
      <c r="BO121" s="31"/>
      <c r="BP121" s="40"/>
      <c r="BQ121" s="31"/>
      <c r="BR121" s="31"/>
      <c r="BS121" s="31"/>
      <c r="BT121" s="31"/>
      <c r="BU121" s="40"/>
      <c r="BV121" s="31"/>
      <c r="BW121" s="31"/>
      <c r="BX121" s="31"/>
      <c r="BY121" s="31"/>
      <c r="BZ121" s="40"/>
      <c r="CA121" s="31"/>
      <c r="CB121" s="31"/>
      <c r="CC121" s="31"/>
      <c r="CD121" s="31"/>
      <c r="CE121" s="40"/>
      <c r="CF121" s="31"/>
      <c r="CG121" s="31"/>
      <c r="CH121" s="31"/>
      <c r="CI121" s="31"/>
      <c r="CJ121" s="40"/>
      <c r="CK121" s="35"/>
      <c r="CL121" s="35"/>
      <c r="CM121" s="35"/>
      <c r="CN121" s="35"/>
      <c r="CO121" s="41"/>
      <c r="CP121" s="37"/>
      <c r="CQ121" s="37"/>
      <c r="CR121" s="37"/>
      <c r="CS121" s="37"/>
      <c r="CT121" s="41"/>
      <c r="CU121" s="37"/>
      <c r="CV121" s="37"/>
      <c r="CW121" s="37"/>
      <c r="CX121" s="37"/>
      <c r="CY121" s="41"/>
      <c r="CZ121" s="38"/>
      <c r="DA121" s="37"/>
      <c r="DB121" s="37"/>
      <c r="DC121" s="37"/>
      <c r="DD121" s="41"/>
      <c r="DE121" s="37"/>
      <c r="DF121" s="37"/>
      <c r="DG121" s="37"/>
      <c r="DH121" s="37"/>
      <c r="DI121" s="41"/>
      <c r="DJ121" s="37"/>
      <c r="DK121" s="37"/>
      <c r="DL121" s="37"/>
      <c r="DM121" s="37"/>
      <c r="DN121" s="41"/>
      <c r="DO121" s="37"/>
      <c r="DP121" s="37"/>
      <c r="DQ121" s="37"/>
      <c r="DR121" s="37"/>
      <c r="DS121" s="41"/>
      <c r="DT121" s="37"/>
      <c r="DU121" s="37"/>
      <c r="DV121" s="37"/>
      <c r="DW121" s="37"/>
      <c r="DX121" s="41"/>
      <c r="DY121" s="37"/>
      <c r="DZ121" s="37"/>
      <c r="EA121" s="37"/>
      <c r="EB121" s="37"/>
      <c r="EC121" s="41"/>
      <c r="ED121" s="37"/>
      <c r="EE121" s="37"/>
      <c r="EF121" s="37"/>
      <c r="EG121" s="37"/>
      <c r="EH121" s="41"/>
      <c r="EI121" s="37"/>
      <c r="EJ121" s="37"/>
      <c r="EK121" s="37"/>
      <c r="EL121" s="37"/>
      <c r="EM121" s="41"/>
      <c r="EN121" s="37"/>
      <c r="EO121" s="37"/>
      <c r="EP121" s="37"/>
      <c r="EQ121" s="37"/>
      <c r="ER121" s="41"/>
      <c r="ES121" s="37"/>
      <c r="ET121" s="37"/>
      <c r="EU121" s="37"/>
      <c r="EV121" s="37"/>
      <c r="EW121" s="41"/>
      <c r="EX121" s="37"/>
      <c r="EY121" s="37"/>
      <c r="EZ121" s="37"/>
      <c r="FA121" s="37"/>
      <c r="FB121" s="41"/>
      <c r="FC121" s="37"/>
      <c r="FD121" s="37"/>
      <c r="FE121" s="37"/>
      <c r="FF121" s="37"/>
      <c r="FG121" s="41"/>
      <c r="FH121" s="37"/>
      <c r="FI121" s="37"/>
      <c r="FJ121" s="37"/>
      <c r="FK121" s="37"/>
      <c r="FL121" s="41"/>
      <c r="FM121" s="37"/>
      <c r="FN121" s="37"/>
      <c r="FO121" s="37"/>
      <c r="FP121" s="37"/>
      <c r="FQ121" s="41"/>
      <c r="FR121" s="37"/>
      <c r="FS121" s="37"/>
      <c r="FT121" s="37"/>
      <c r="FU121" s="37"/>
      <c r="FV121" s="41"/>
      <c r="FW121" s="37"/>
      <c r="FX121" s="37"/>
      <c r="FY121" s="37"/>
      <c r="FZ121" s="37"/>
      <c r="GA121" s="41"/>
      <c r="GB121" s="37"/>
      <c r="GC121" s="37"/>
      <c r="GD121" s="37"/>
      <c r="GE121" s="37"/>
      <c r="GF121" s="41"/>
      <c r="GG121" s="37"/>
      <c r="GH121" s="37"/>
      <c r="GI121" s="37"/>
      <c r="GJ121" s="37"/>
      <c r="GK121" s="41"/>
      <c r="GL121" s="37"/>
      <c r="GM121" s="37"/>
      <c r="GN121" s="37"/>
      <c r="GO121" s="37"/>
      <c r="GP121" s="41"/>
      <c r="GQ121" s="37"/>
      <c r="GR121" s="31"/>
      <c r="GS121" s="31"/>
      <c r="GT121" s="31"/>
      <c r="GU121" s="39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23"/>
      <c r="HI121" s="23"/>
      <c r="HJ121" s="23"/>
      <c r="HK121" s="23"/>
      <c r="HL121" s="23"/>
      <c r="HM121" s="23"/>
      <c r="HN121" s="23"/>
      <c r="HO121" s="23"/>
    </row>
    <row r="122" spans="1:223" ht="15" x14ac:dyDescent="0.2">
      <c r="A122" s="1" t="s">
        <v>86</v>
      </c>
      <c r="B122" s="99">
        <v>36892</v>
      </c>
      <c r="C122" s="57">
        <f>SUM(D122:G122)</f>
        <v>22481.97</v>
      </c>
      <c r="D122" s="57">
        <v>4472.16</v>
      </c>
      <c r="E122" s="57">
        <v>3250.59</v>
      </c>
      <c r="F122" s="64">
        <v>6311.9</v>
      </c>
      <c r="G122" s="57">
        <v>8447.32</v>
      </c>
      <c r="H122" s="57">
        <f>SUM(I122:L122)</f>
        <v>22423.35</v>
      </c>
      <c r="I122" s="80">
        <v>7220.15</v>
      </c>
      <c r="J122" s="64">
        <v>3992.1</v>
      </c>
      <c r="K122" s="87">
        <v>4560.1499999999996</v>
      </c>
      <c r="L122" s="80">
        <v>6650.95</v>
      </c>
      <c r="M122" s="77">
        <f>SUM(N122:Q122)</f>
        <v>18011.89</v>
      </c>
      <c r="N122" s="72">
        <v>4744.1400000000003</v>
      </c>
      <c r="O122" s="72">
        <v>2770.1</v>
      </c>
      <c r="P122" s="59">
        <v>4060.5</v>
      </c>
      <c r="Q122" s="59">
        <v>6437.15</v>
      </c>
      <c r="R122" s="40">
        <f>SUM(S122:V122)</f>
        <v>15079</v>
      </c>
      <c r="S122" s="31">
        <v>4208.25</v>
      </c>
      <c r="T122" s="57">
        <v>1810.7</v>
      </c>
      <c r="U122" s="57">
        <v>3811.6</v>
      </c>
      <c r="V122" s="59">
        <v>5248.45</v>
      </c>
      <c r="W122" s="40">
        <f>SUM(X122:AA122)</f>
        <v>2870.8</v>
      </c>
      <c r="X122" s="59">
        <v>2450.5500000000002</v>
      </c>
      <c r="Y122" s="59">
        <v>115.7</v>
      </c>
      <c r="Z122" s="57">
        <v>156.5</v>
      </c>
      <c r="AA122" s="57">
        <v>148.05000000000001</v>
      </c>
      <c r="AB122" s="40">
        <f>SUM(AC122:AF122)</f>
        <v>673.15000000000009</v>
      </c>
      <c r="AC122" s="31">
        <v>201.4</v>
      </c>
      <c r="AD122" s="31">
        <v>95.95</v>
      </c>
      <c r="AE122" s="31">
        <v>158.75</v>
      </c>
      <c r="AF122" s="31">
        <v>217.05</v>
      </c>
      <c r="AG122" s="40">
        <f>SUM(AH122:AK122)</f>
        <v>619.15</v>
      </c>
      <c r="AH122" s="31">
        <v>176.75</v>
      </c>
      <c r="AI122" s="31">
        <v>113.75</v>
      </c>
      <c r="AJ122" s="31">
        <v>178.15</v>
      </c>
      <c r="AK122" s="31">
        <v>150.5</v>
      </c>
      <c r="AL122" s="40">
        <f>SUM(AM122:AP122)</f>
        <v>639.79999999999995</v>
      </c>
      <c r="AM122" s="31">
        <v>90</v>
      </c>
      <c r="AN122" s="31">
        <v>116.5</v>
      </c>
      <c r="AO122" s="31">
        <v>169.1</v>
      </c>
      <c r="AP122" s="31">
        <v>264.2</v>
      </c>
      <c r="AQ122" s="40">
        <f>SUM(AR122:AU122)</f>
        <v>473.45000000000005</v>
      </c>
      <c r="AR122" s="31">
        <v>156.30000000000001</v>
      </c>
      <c r="AS122" s="31">
        <v>75.650000000000006</v>
      </c>
      <c r="AT122" s="31">
        <v>90.35</v>
      </c>
      <c r="AU122" s="31">
        <v>151.15</v>
      </c>
      <c r="AV122" s="40">
        <f>SUM(AW122:AZ122)</f>
        <v>461.1</v>
      </c>
      <c r="AW122" s="31">
        <v>127.75</v>
      </c>
      <c r="AX122" s="31">
        <v>106.15</v>
      </c>
      <c r="AY122" s="31">
        <v>70.349999999999994</v>
      </c>
      <c r="AZ122" s="31">
        <v>156.85</v>
      </c>
      <c r="BA122" s="40">
        <f>SUM(BB122:BE122)</f>
        <v>5139.6000000000004</v>
      </c>
      <c r="BB122" s="31">
        <v>185.95</v>
      </c>
      <c r="BC122" s="31">
        <v>69.849999999999994</v>
      </c>
      <c r="BD122" s="31">
        <v>2020.4</v>
      </c>
      <c r="BE122" s="31">
        <v>2863.4</v>
      </c>
      <c r="BF122" s="40">
        <f>SUM(BG122:BJ122)</f>
        <v>12757.599999999999</v>
      </c>
      <c r="BG122" s="31">
        <v>2228.4</v>
      </c>
      <c r="BH122" s="31">
        <v>1855.65</v>
      </c>
      <c r="BI122" s="31">
        <v>2536.1</v>
      </c>
      <c r="BJ122" s="31">
        <v>6137.45</v>
      </c>
      <c r="BK122" s="40">
        <f>SUM(BL122:BO122)</f>
        <v>8699.6</v>
      </c>
      <c r="BL122" s="31">
        <v>199.5</v>
      </c>
      <c r="BM122" s="31">
        <v>1713.9</v>
      </c>
      <c r="BN122" s="31">
        <v>3313.35</v>
      </c>
      <c r="BO122" s="31">
        <v>3472.85</v>
      </c>
      <c r="BP122" s="40">
        <f>SUM(BQ122:BT122)</f>
        <v>15002.099999999999</v>
      </c>
      <c r="BQ122" s="31">
        <v>3828.95</v>
      </c>
      <c r="BR122" s="31">
        <v>2269.75</v>
      </c>
      <c r="BS122" s="31">
        <v>3155.1</v>
      </c>
      <c r="BT122" s="31">
        <v>5748.3</v>
      </c>
      <c r="BU122" s="40">
        <f>SUM(BV122:BY122)</f>
        <v>9976</v>
      </c>
      <c r="BV122" s="31">
        <v>1338.25</v>
      </c>
      <c r="BW122" s="31">
        <v>2204.4499999999998</v>
      </c>
      <c r="BX122" s="31">
        <v>2767.85</v>
      </c>
      <c r="BY122" s="31">
        <v>3665.45</v>
      </c>
      <c r="BZ122" s="40">
        <v>19899.150000000001</v>
      </c>
      <c r="CA122" s="31">
        <v>7043.05</v>
      </c>
      <c r="CB122" s="31">
        <v>3302.9</v>
      </c>
      <c r="CC122" s="31">
        <v>140.65</v>
      </c>
      <c r="CD122" s="31">
        <v>9412.5499999999993</v>
      </c>
      <c r="CE122" s="40">
        <v>8192.35</v>
      </c>
      <c r="CF122" s="31">
        <v>1743.4</v>
      </c>
      <c r="CG122" s="31">
        <v>2656</v>
      </c>
      <c r="CH122" s="31">
        <v>3494.9</v>
      </c>
      <c r="CI122" s="31">
        <v>298.05</v>
      </c>
      <c r="CJ122" s="40">
        <v>12841.84</v>
      </c>
      <c r="CK122" s="35">
        <v>3999.9</v>
      </c>
      <c r="CL122" s="35">
        <v>2260.8000000000002</v>
      </c>
      <c r="CM122" s="35">
        <v>1286.7</v>
      </c>
      <c r="CN122" s="35">
        <v>5294.44</v>
      </c>
      <c r="CO122" s="41">
        <v>12119.22</v>
      </c>
      <c r="CP122" s="37">
        <v>1604.45</v>
      </c>
      <c r="CQ122" s="37">
        <v>289.35000000000002</v>
      </c>
      <c r="CR122" s="37">
        <v>3711.56</v>
      </c>
      <c r="CS122" s="37">
        <v>6513.86</v>
      </c>
      <c r="CT122" s="41">
        <v>7051.6</v>
      </c>
      <c r="CU122" s="37">
        <v>5476.36</v>
      </c>
      <c r="CV122" s="37">
        <v>1575.24</v>
      </c>
      <c r="CW122" s="37"/>
      <c r="CX122" s="37"/>
      <c r="CY122" s="41"/>
      <c r="CZ122" s="38"/>
      <c r="DA122" s="37"/>
      <c r="DB122" s="37"/>
      <c r="DC122" s="37"/>
      <c r="DD122" s="41"/>
      <c r="DE122" s="37"/>
      <c r="DF122" s="37"/>
      <c r="DG122" s="37"/>
      <c r="DH122" s="37"/>
      <c r="DI122" s="41"/>
      <c r="DJ122" s="37"/>
      <c r="DK122" s="37"/>
      <c r="DL122" s="37"/>
      <c r="DM122" s="37"/>
      <c r="DN122" s="41"/>
      <c r="DO122" s="37"/>
      <c r="DP122" s="37"/>
      <c r="DQ122" s="37"/>
      <c r="DR122" s="37"/>
      <c r="DS122" s="41"/>
      <c r="DT122" s="37"/>
      <c r="DU122" s="37"/>
      <c r="DV122" s="37"/>
      <c r="DW122" s="37"/>
      <c r="DX122" s="41"/>
      <c r="DY122" s="37"/>
      <c r="DZ122" s="37"/>
      <c r="EA122" s="37"/>
      <c r="EB122" s="37"/>
      <c r="EC122" s="41"/>
      <c r="ED122" s="37"/>
      <c r="EE122" s="37"/>
      <c r="EF122" s="37"/>
      <c r="EG122" s="37"/>
      <c r="EH122" s="41"/>
      <c r="EI122" s="37"/>
      <c r="EJ122" s="37"/>
      <c r="EK122" s="37"/>
      <c r="EL122" s="37"/>
      <c r="EM122" s="41"/>
      <c r="EN122" s="37"/>
      <c r="EO122" s="37"/>
      <c r="EP122" s="37"/>
      <c r="EQ122" s="37"/>
      <c r="ER122" s="41"/>
      <c r="ES122" s="37"/>
      <c r="ET122" s="37"/>
      <c r="EU122" s="37"/>
      <c r="EV122" s="37"/>
      <c r="EW122" s="41"/>
      <c r="EX122" s="37"/>
      <c r="EY122" s="37"/>
      <c r="EZ122" s="37"/>
      <c r="FA122" s="37"/>
      <c r="FB122" s="41"/>
      <c r="FC122" s="37"/>
      <c r="FD122" s="37"/>
      <c r="FE122" s="37"/>
      <c r="FF122" s="37"/>
      <c r="FG122" s="41"/>
      <c r="FH122" s="37"/>
      <c r="FI122" s="37"/>
      <c r="FJ122" s="37"/>
      <c r="FK122" s="37"/>
      <c r="FL122" s="41"/>
      <c r="FM122" s="37"/>
      <c r="FN122" s="37"/>
      <c r="FO122" s="37"/>
      <c r="FP122" s="37"/>
      <c r="FQ122" s="41"/>
      <c r="FR122" s="37"/>
      <c r="FS122" s="37"/>
      <c r="FT122" s="37"/>
      <c r="FU122" s="37"/>
      <c r="FV122" s="41"/>
      <c r="FW122" s="37"/>
      <c r="FX122" s="37"/>
      <c r="FY122" s="37"/>
      <c r="FZ122" s="37"/>
      <c r="GA122" s="41"/>
      <c r="GB122" s="37"/>
      <c r="GC122" s="37"/>
      <c r="GD122" s="37"/>
      <c r="GE122" s="37"/>
      <c r="GF122" s="41"/>
      <c r="GG122" s="37"/>
      <c r="GH122" s="37"/>
      <c r="GI122" s="37"/>
      <c r="GJ122" s="37"/>
      <c r="GK122" s="41"/>
      <c r="GL122" s="37"/>
      <c r="GM122" s="37"/>
      <c r="GN122" s="37"/>
      <c r="GO122" s="37"/>
      <c r="GP122" s="41"/>
      <c r="GQ122" s="37"/>
      <c r="GR122" s="31"/>
      <c r="GS122" s="31"/>
      <c r="GT122" s="31"/>
      <c r="GU122" s="39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23"/>
      <c r="HI122" s="23"/>
      <c r="HJ122" s="23"/>
      <c r="HK122" s="23"/>
      <c r="HL122" s="23"/>
      <c r="HM122" s="23"/>
      <c r="HN122" s="23"/>
      <c r="HO122" s="23"/>
    </row>
    <row r="123" spans="1:223" ht="15" x14ac:dyDescent="0.2">
      <c r="A123" s="1" t="s">
        <v>144</v>
      </c>
      <c r="B123" s="99">
        <v>39083</v>
      </c>
      <c r="C123" s="57">
        <f>SUM(D123:G123)</f>
        <v>24494.12</v>
      </c>
      <c r="D123" s="57">
        <v>5149.97</v>
      </c>
      <c r="E123" s="57">
        <v>4382.9799999999996</v>
      </c>
      <c r="F123" s="64">
        <v>7519.33</v>
      </c>
      <c r="G123" s="57">
        <v>7441.84</v>
      </c>
      <c r="H123" s="57">
        <f>SUM(I123:L123)</f>
        <v>30901.510000000002</v>
      </c>
      <c r="I123" s="80">
        <v>6389.11</v>
      </c>
      <c r="J123" s="64">
        <v>8924.59</v>
      </c>
      <c r="K123" s="87">
        <v>7744.24</v>
      </c>
      <c r="L123" s="80">
        <v>7843.57</v>
      </c>
      <c r="M123" s="77">
        <f>SUM(N123:Q123)</f>
        <v>23777.46</v>
      </c>
      <c r="N123" s="72">
        <v>6251</v>
      </c>
      <c r="O123" s="72">
        <v>3065.44</v>
      </c>
      <c r="P123" s="59">
        <v>6880.02</v>
      </c>
      <c r="Q123" s="59">
        <v>7580.9999999999991</v>
      </c>
      <c r="R123" s="40">
        <f>SUM(S123:V123)</f>
        <v>29377.53</v>
      </c>
      <c r="S123" s="31">
        <v>7065.0300000000007</v>
      </c>
      <c r="T123" s="57">
        <v>5247.83</v>
      </c>
      <c r="U123" s="57">
        <v>7953.68</v>
      </c>
      <c r="V123" s="59">
        <v>9110.99</v>
      </c>
      <c r="W123" s="40">
        <f>SUM(X123:AA123)</f>
        <v>25832.03</v>
      </c>
      <c r="X123" s="59">
        <v>7308.42</v>
      </c>
      <c r="Y123" s="59">
        <v>4176.97</v>
      </c>
      <c r="Z123" s="57">
        <v>6260.24</v>
      </c>
      <c r="AA123" s="57">
        <v>8086.4</v>
      </c>
      <c r="AB123" s="40">
        <f>SUM(AC123:AF123)</f>
        <v>32686.010000000002</v>
      </c>
      <c r="AC123" s="31">
        <v>9368.66</v>
      </c>
      <c r="AD123" s="31">
        <v>7710.22</v>
      </c>
      <c r="AE123" s="31">
        <v>7185.71</v>
      </c>
      <c r="AF123" s="31">
        <v>8421.42</v>
      </c>
      <c r="AG123" s="40">
        <f>SUM(AH123:AK123)</f>
        <v>23682.05</v>
      </c>
      <c r="AH123" s="31">
        <v>7913.0099999999993</v>
      </c>
      <c r="AI123" s="31">
        <v>4637.29</v>
      </c>
      <c r="AJ123" s="31">
        <v>5154.17</v>
      </c>
      <c r="AK123" s="31">
        <v>5977.579999999999</v>
      </c>
      <c r="AL123" s="40">
        <f>SUM(AM123:AP123)</f>
        <v>23250.010000000002</v>
      </c>
      <c r="AM123" s="31">
        <v>6247.71</v>
      </c>
      <c r="AN123" s="31">
        <v>3227.35</v>
      </c>
      <c r="AO123" s="31">
        <v>7494.41</v>
      </c>
      <c r="AP123" s="31">
        <v>6280.54</v>
      </c>
      <c r="AQ123" s="40">
        <f>SUM(AR123:AU123)</f>
        <v>23201.010000000002</v>
      </c>
      <c r="AR123" s="31">
        <v>9820.1600000000017</v>
      </c>
      <c r="AS123" s="31">
        <v>66.290000000000006</v>
      </c>
      <c r="AT123" s="31">
        <v>6697.32</v>
      </c>
      <c r="AU123" s="31">
        <v>6617.24</v>
      </c>
      <c r="AV123" s="40">
        <f>SUM(AW123:AZ123)</f>
        <v>20369.160000000003</v>
      </c>
      <c r="AW123" s="31">
        <v>5275.48</v>
      </c>
      <c r="AX123" s="31">
        <v>3165.54</v>
      </c>
      <c r="AY123" s="31">
        <v>5822.81</v>
      </c>
      <c r="AZ123" s="31">
        <v>6105.33</v>
      </c>
      <c r="BA123" s="40">
        <f>SUM(BB123:BE123)</f>
        <v>22437.03</v>
      </c>
      <c r="BB123" s="31">
        <v>4753.3500000000004</v>
      </c>
      <c r="BC123" s="31">
        <v>2864.26</v>
      </c>
      <c r="BD123" s="31">
        <v>7548.1</v>
      </c>
      <c r="BE123" s="31">
        <v>7271.32</v>
      </c>
      <c r="BF123" s="40">
        <f>SUM(BG123:BJ123)</f>
        <v>23203.039999999997</v>
      </c>
      <c r="BG123" s="31">
        <v>6715.52</v>
      </c>
      <c r="BH123" s="31">
        <v>3956.4</v>
      </c>
      <c r="BI123" s="31">
        <v>5911.5</v>
      </c>
      <c r="BJ123" s="31">
        <v>6619.62</v>
      </c>
      <c r="BK123" s="40">
        <f>SUM(BL123:BO123)</f>
        <v>18493.37</v>
      </c>
      <c r="BL123" s="31">
        <v>4455.78</v>
      </c>
      <c r="BM123" s="31">
        <v>2498.3000000000002</v>
      </c>
      <c r="BN123" s="31">
        <v>6090.49</v>
      </c>
      <c r="BO123" s="31">
        <v>5448.8</v>
      </c>
      <c r="BP123" s="40">
        <f>SUM(BQ123:BT123)</f>
        <v>7709.4500000000007</v>
      </c>
      <c r="BQ123" s="31">
        <v>4997.3</v>
      </c>
      <c r="BR123" s="31">
        <v>2712.15</v>
      </c>
      <c r="BS123" s="31">
        <v>0</v>
      </c>
      <c r="BT123" s="31">
        <v>0</v>
      </c>
      <c r="BU123" s="40"/>
      <c r="BV123" s="31"/>
      <c r="BW123" s="31"/>
      <c r="BX123" s="31"/>
      <c r="BY123" s="31"/>
      <c r="BZ123" s="40"/>
      <c r="CA123" s="31"/>
      <c r="CB123" s="31"/>
      <c r="CC123" s="31"/>
      <c r="CD123" s="31"/>
      <c r="CE123" s="40"/>
      <c r="CF123" s="31"/>
      <c r="CG123" s="31"/>
      <c r="CH123" s="31"/>
      <c r="CI123" s="31"/>
      <c r="CJ123" s="40"/>
      <c r="CK123" s="35"/>
      <c r="CL123" s="35"/>
      <c r="CM123" s="35"/>
      <c r="CN123" s="35"/>
      <c r="CO123" s="41"/>
      <c r="CP123" s="37"/>
      <c r="CQ123" s="37"/>
      <c r="CR123" s="37"/>
      <c r="CS123" s="37"/>
      <c r="CT123" s="41"/>
      <c r="CU123" s="37"/>
      <c r="CV123" s="37"/>
      <c r="CW123" s="37"/>
      <c r="CX123" s="37"/>
      <c r="CY123" s="41"/>
      <c r="CZ123" s="38"/>
      <c r="DA123" s="37"/>
      <c r="DB123" s="37"/>
      <c r="DC123" s="37"/>
      <c r="DD123" s="41"/>
      <c r="DE123" s="37"/>
      <c r="DF123" s="37"/>
      <c r="DG123" s="37"/>
      <c r="DH123" s="37"/>
      <c r="DI123" s="41"/>
      <c r="DJ123" s="37"/>
      <c r="DK123" s="37"/>
      <c r="DL123" s="37"/>
      <c r="DM123" s="37"/>
      <c r="DN123" s="41"/>
      <c r="DO123" s="37"/>
      <c r="DP123" s="37"/>
      <c r="DQ123" s="37"/>
      <c r="DR123" s="37"/>
      <c r="DS123" s="41"/>
      <c r="DT123" s="37"/>
      <c r="DU123" s="37"/>
      <c r="DV123" s="37"/>
      <c r="DW123" s="37"/>
      <c r="DX123" s="41"/>
      <c r="DY123" s="37"/>
      <c r="DZ123" s="37"/>
      <c r="EA123" s="37"/>
      <c r="EB123" s="37"/>
      <c r="EC123" s="41"/>
      <c r="ED123" s="37"/>
      <c r="EE123" s="37"/>
      <c r="EF123" s="37"/>
      <c r="EG123" s="37"/>
      <c r="EH123" s="41"/>
      <c r="EI123" s="37"/>
      <c r="EJ123" s="37"/>
      <c r="EK123" s="37"/>
      <c r="EL123" s="37"/>
      <c r="EM123" s="41"/>
      <c r="EN123" s="37"/>
      <c r="EO123" s="37"/>
      <c r="EP123" s="37"/>
      <c r="EQ123" s="37"/>
      <c r="ER123" s="41"/>
      <c r="ES123" s="37"/>
      <c r="ET123" s="37"/>
      <c r="EU123" s="37"/>
      <c r="EV123" s="37"/>
      <c r="EW123" s="41"/>
      <c r="EX123" s="37"/>
      <c r="EY123" s="37"/>
      <c r="EZ123" s="37"/>
      <c r="FA123" s="37"/>
      <c r="FB123" s="41"/>
      <c r="FC123" s="37"/>
      <c r="FD123" s="37"/>
      <c r="FE123" s="37"/>
      <c r="FF123" s="37"/>
      <c r="FG123" s="41"/>
      <c r="FH123" s="37"/>
      <c r="FI123" s="37"/>
      <c r="FJ123" s="37"/>
      <c r="FK123" s="37"/>
      <c r="FL123" s="41"/>
      <c r="FM123" s="37"/>
      <c r="FN123" s="37"/>
      <c r="FO123" s="37"/>
      <c r="FP123" s="37"/>
      <c r="FQ123" s="41"/>
      <c r="FR123" s="37"/>
      <c r="FS123" s="37"/>
      <c r="FT123" s="37"/>
      <c r="FU123" s="37"/>
      <c r="FV123" s="41"/>
      <c r="FW123" s="37"/>
      <c r="FX123" s="37"/>
      <c r="FY123" s="37"/>
      <c r="FZ123" s="37"/>
      <c r="GA123" s="41"/>
      <c r="GB123" s="37"/>
      <c r="GC123" s="37"/>
      <c r="GD123" s="37"/>
      <c r="GE123" s="37"/>
      <c r="GF123" s="41"/>
      <c r="GG123" s="37"/>
      <c r="GH123" s="37"/>
      <c r="GI123" s="37"/>
      <c r="GJ123" s="37"/>
      <c r="GK123" s="41"/>
      <c r="GL123" s="37"/>
      <c r="GM123" s="37"/>
      <c r="GN123" s="37"/>
      <c r="GO123" s="37"/>
      <c r="GP123" s="41"/>
      <c r="GQ123" s="37"/>
      <c r="GR123" s="31"/>
      <c r="GS123" s="31"/>
      <c r="GT123" s="31"/>
      <c r="GU123" s="39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23"/>
      <c r="HI123" s="23"/>
      <c r="HJ123" s="23"/>
      <c r="HK123" s="23"/>
      <c r="HL123" s="23"/>
      <c r="HM123" s="23"/>
      <c r="HN123" s="23"/>
      <c r="HO123" s="23"/>
    </row>
    <row r="124" spans="1:223" ht="15" x14ac:dyDescent="0.2">
      <c r="A124" s="56" t="s">
        <v>202</v>
      </c>
      <c r="B124" s="99">
        <v>33239</v>
      </c>
      <c r="C124" s="107">
        <f>SUM(D124:G124)</f>
        <v>157162.81</v>
      </c>
      <c r="D124" s="57">
        <v>48951.14</v>
      </c>
      <c r="E124" s="57">
        <v>2747.78</v>
      </c>
      <c r="F124" s="64">
        <v>39005.19</v>
      </c>
      <c r="G124" s="57">
        <v>66458.7</v>
      </c>
      <c r="H124" s="57">
        <f>SUM(I124:L124)</f>
        <v>194504.66</v>
      </c>
      <c r="I124" s="80">
        <v>58060.31</v>
      </c>
      <c r="J124" s="64">
        <v>31016.09</v>
      </c>
      <c r="K124" s="87">
        <v>42659.54</v>
      </c>
      <c r="L124" s="80">
        <v>62768.72</v>
      </c>
      <c r="M124" s="77">
        <f>SUM(N124:Q124)</f>
        <v>222804.68</v>
      </c>
      <c r="N124" s="72">
        <v>75801.81</v>
      </c>
      <c r="O124" s="72">
        <v>26141.850000000002</v>
      </c>
      <c r="P124" s="59">
        <v>54799.57</v>
      </c>
      <c r="Q124" s="59">
        <v>66061.45</v>
      </c>
      <c r="R124" s="40">
        <f>SUM(S124:V124)</f>
        <v>216082.44</v>
      </c>
      <c r="S124" s="31">
        <v>43160.6</v>
      </c>
      <c r="T124" s="57">
        <v>32514.16</v>
      </c>
      <c r="U124" s="57">
        <v>85698.55</v>
      </c>
      <c r="V124" s="59">
        <v>54709.13</v>
      </c>
      <c r="W124" s="40">
        <f>SUM(X124:AA124)</f>
        <v>182189.63</v>
      </c>
      <c r="X124" s="59">
        <v>51509.71</v>
      </c>
      <c r="Y124" s="59">
        <v>35214.129999999997</v>
      </c>
      <c r="Z124" s="57">
        <v>15646.26</v>
      </c>
      <c r="AA124" s="57">
        <v>79819.53</v>
      </c>
      <c r="AB124" s="40">
        <f>SUM(AC124:AF124)</f>
        <v>219213.26</v>
      </c>
      <c r="AC124" s="31">
        <v>66253.460000000006</v>
      </c>
      <c r="AD124" s="31">
        <v>34806.31</v>
      </c>
      <c r="AE124" s="31">
        <v>44659.58</v>
      </c>
      <c r="AF124" s="31">
        <v>73493.91</v>
      </c>
      <c r="AG124" s="40">
        <f>SUM(AH124:AK124)</f>
        <v>191099.79</v>
      </c>
      <c r="AH124" s="31">
        <v>53144.28</v>
      </c>
      <c r="AI124" s="31">
        <v>36375.29</v>
      </c>
      <c r="AJ124" s="31">
        <v>40264.910000000003</v>
      </c>
      <c r="AK124" s="31">
        <v>61315.31</v>
      </c>
      <c r="AL124" s="40">
        <f>SUM(AM124:AP124)</f>
        <v>161821.09999999998</v>
      </c>
      <c r="AM124" s="31">
        <v>45079.09</v>
      </c>
      <c r="AN124" s="31">
        <v>25988.69</v>
      </c>
      <c r="AO124" s="31">
        <v>35880.81</v>
      </c>
      <c r="AP124" s="31">
        <v>54872.509999999995</v>
      </c>
      <c r="AQ124" s="40">
        <f>SUM(AR124:AU124)</f>
        <v>170225.78999999998</v>
      </c>
      <c r="AR124" s="31">
        <v>46969.65</v>
      </c>
      <c r="AS124" s="31">
        <v>29213.87</v>
      </c>
      <c r="AT124" s="31">
        <v>35950.32</v>
      </c>
      <c r="AU124" s="31">
        <v>58091.95</v>
      </c>
      <c r="AV124" s="40">
        <f>SUM(AW124:AZ124)</f>
        <v>151269.29999999999</v>
      </c>
      <c r="AW124" s="31">
        <v>46483.5</v>
      </c>
      <c r="AX124" s="31">
        <v>27849.360000000001</v>
      </c>
      <c r="AY124" s="31">
        <v>32522</v>
      </c>
      <c r="AZ124" s="31">
        <v>44414.44</v>
      </c>
      <c r="BA124" s="40">
        <f>SUM(BB124:BE124)</f>
        <v>120848.77000000002</v>
      </c>
      <c r="BB124" s="31">
        <v>34894.370000000003</v>
      </c>
      <c r="BC124" s="31">
        <v>20399.12</v>
      </c>
      <c r="BD124" s="31">
        <v>34121.15</v>
      </c>
      <c r="BE124" s="31">
        <v>31434.13</v>
      </c>
      <c r="BF124" s="40">
        <f>SUM(BG124:BJ124)</f>
        <v>162367.24</v>
      </c>
      <c r="BG124" s="31">
        <v>30760.87</v>
      </c>
      <c r="BH124" s="31">
        <v>59764.53</v>
      </c>
      <c r="BI124" s="31">
        <v>27026.65</v>
      </c>
      <c r="BJ124" s="31">
        <v>44815.19</v>
      </c>
      <c r="BK124" s="40">
        <f>SUM(BL124:BO124)</f>
        <v>120847.23000000001</v>
      </c>
      <c r="BL124" s="31">
        <v>35734.86</v>
      </c>
      <c r="BM124" s="31">
        <v>20634.95</v>
      </c>
      <c r="BN124" s="31">
        <v>26978.77</v>
      </c>
      <c r="BO124" s="31">
        <v>37498.65</v>
      </c>
      <c r="BP124" s="40">
        <f>SUM(BQ124:BT124)</f>
        <v>124034.96000000002</v>
      </c>
      <c r="BQ124" s="31">
        <v>32927.300000000003</v>
      </c>
      <c r="BR124" s="31">
        <v>24439.94</v>
      </c>
      <c r="BS124" s="31">
        <v>28215.74</v>
      </c>
      <c r="BT124" s="31">
        <v>38451.980000000003</v>
      </c>
      <c r="BU124" s="40">
        <f>SUM(BV124:BY124)</f>
        <v>153608.98000000001</v>
      </c>
      <c r="BV124" s="31">
        <v>33612.04</v>
      </c>
      <c r="BW124" s="31">
        <v>31565.87</v>
      </c>
      <c r="BX124" s="31">
        <v>39157.440000000002</v>
      </c>
      <c r="BY124" s="31">
        <v>49273.63</v>
      </c>
      <c r="BZ124" s="40">
        <v>139302.66</v>
      </c>
      <c r="CA124" s="31">
        <v>45860.85</v>
      </c>
      <c r="CB124" s="31">
        <v>17686.41</v>
      </c>
      <c r="CC124" s="31">
        <v>26647.67</v>
      </c>
      <c r="CD124" s="31">
        <v>49107.73</v>
      </c>
      <c r="CE124" s="40">
        <v>154664.66</v>
      </c>
      <c r="CF124" s="31">
        <v>58070.74</v>
      </c>
      <c r="CG124" s="31">
        <v>20076.14</v>
      </c>
      <c r="CH124" s="31">
        <v>26713.19</v>
      </c>
      <c r="CI124" s="31">
        <v>49804.59</v>
      </c>
      <c r="CJ124" s="40">
        <v>152732.68</v>
      </c>
      <c r="CK124" s="35">
        <v>40643.33</v>
      </c>
      <c r="CL124" s="35">
        <v>37755.68</v>
      </c>
      <c r="CM124" s="35">
        <v>24437.98</v>
      </c>
      <c r="CN124" s="35">
        <v>49895.69</v>
      </c>
      <c r="CO124" s="41">
        <v>116405.46</v>
      </c>
      <c r="CP124" s="37">
        <v>41374.03</v>
      </c>
      <c r="CQ124" s="37">
        <v>24549.81</v>
      </c>
      <c r="CR124" s="37">
        <v>19757.47</v>
      </c>
      <c r="CS124" s="37">
        <v>30724.15</v>
      </c>
      <c r="CT124" s="41">
        <v>130450.42</v>
      </c>
      <c r="CU124" s="37">
        <v>39237.35</v>
      </c>
      <c r="CV124" s="37">
        <v>10407.209999999999</v>
      </c>
      <c r="CW124" s="37">
        <v>43398.31</v>
      </c>
      <c r="CX124" s="37">
        <v>37407.550000000003</v>
      </c>
      <c r="CY124" s="41">
        <v>81343.02</v>
      </c>
      <c r="CZ124" s="38">
        <v>23432.02</v>
      </c>
      <c r="DA124" s="37">
        <v>14368.53</v>
      </c>
      <c r="DB124" s="37">
        <v>12912.3</v>
      </c>
      <c r="DC124" s="37">
        <v>30630.17</v>
      </c>
      <c r="DD124" s="41">
        <v>97124.23</v>
      </c>
      <c r="DE124" s="37">
        <v>32830.71</v>
      </c>
      <c r="DF124" s="37">
        <v>13718.92</v>
      </c>
      <c r="DG124" s="37">
        <v>17423.36</v>
      </c>
      <c r="DH124" s="37">
        <v>33151.24</v>
      </c>
      <c r="DI124" s="41">
        <v>72801.289999999994</v>
      </c>
      <c r="DJ124" s="37">
        <v>19360.009999999998</v>
      </c>
      <c r="DK124" s="37">
        <v>13642.94</v>
      </c>
      <c r="DL124" s="37">
        <v>16705.71</v>
      </c>
      <c r="DM124" s="37">
        <v>23092.63</v>
      </c>
      <c r="DN124" s="41">
        <v>66930.27</v>
      </c>
      <c r="DO124" s="37">
        <v>17683.73</v>
      </c>
      <c r="DP124" s="37">
        <v>13245.25</v>
      </c>
      <c r="DQ124" s="37">
        <v>15843.57</v>
      </c>
      <c r="DR124" s="37">
        <v>20157.72</v>
      </c>
      <c r="DS124" s="41">
        <v>68017.899999999994</v>
      </c>
      <c r="DT124" s="37">
        <v>17709.48</v>
      </c>
      <c r="DU124" s="37">
        <v>14298.52</v>
      </c>
      <c r="DV124" s="37">
        <v>15827.69</v>
      </c>
      <c r="DW124" s="37">
        <v>20182.21</v>
      </c>
      <c r="DX124" s="41">
        <v>63807.46</v>
      </c>
      <c r="DY124" s="37">
        <v>17146.82</v>
      </c>
      <c r="DZ124" s="37">
        <v>12304.71</v>
      </c>
      <c r="EA124" s="37">
        <v>14431.54</v>
      </c>
      <c r="EB124" s="37">
        <v>19924.39</v>
      </c>
      <c r="EC124" s="41">
        <v>59612.76</v>
      </c>
      <c r="ED124" s="37">
        <v>16414.689999999999</v>
      </c>
      <c r="EE124" s="37">
        <v>11375.79</v>
      </c>
      <c r="EF124" s="37">
        <v>13424.14</v>
      </c>
      <c r="EG124" s="37">
        <v>18398.14</v>
      </c>
      <c r="EH124" s="41">
        <v>59100.73</v>
      </c>
      <c r="EI124" s="37">
        <v>14963.48</v>
      </c>
      <c r="EJ124" s="37">
        <v>12358.98</v>
      </c>
      <c r="EK124" s="37">
        <v>14881.69</v>
      </c>
      <c r="EL124" s="37">
        <v>16896.580000000002</v>
      </c>
      <c r="EM124" s="41">
        <v>53330.96</v>
      </c>
      <c r="EN124" s="37">
        <v>15422.74</v>
      </c>
      <c r="EO124" s="37">
        <v>10557.97</v>
      </c>
      <c r="EP124" s="37">
        <v>11630.71</v>
      </c>
      <c r="EQ124" s="37">
        <v>15719.54</v>
      </c>
      <c r="ER124" s="41">
        <v>21939.93</v>
      </c>
      <c r="ES124" s="37">
        <v>13146.98</v>
      </c>
      <c r="ET124" s="37">
        <v>8792.9500000000007</v>
      </c>
      <c r="EU124" s="37">
        <v>0</v>
      </c>
      <c r="EV124" s="37">
        <v>0</v>
      </c>
      <c r="EW124" s="41">
        <v>0</v>
      </c>
      <c r="EX124" s="37">
        <v>0</v>
      </c>
      <c r="EY124" s="37">
        <v>0</v>
      </c>
      <c r="EZ124" s="37">
        <v>0</v>
      </c>
      <c r="FA124" s="37">
        <v>0</v>
      </c>
      <c r="FB124" s="41"/>
      <c r="FC124" s="37"/>
      <c r="FD124" s="37"/>
      <c r="FE124" s="37"/>
      <c r="FF124" s="37"/>
      <c r="FG124" s="41"/>
      <c r="FH124" s="37"/>
      <c r="FI124" s="37"/>
      <c r="FJ124" s="37"/>
      <c r="FK124" s="37"/>
      <c r="FL124" s="41"/>
      <c r="FM124" s="37"/>
      <c r="FN124" s="37"/>
      <c r="FO124" s="37"/>
      <c r="FP124" s="37"/>
      <c r="FQ124" s="41"/>
      <c r="FR124" s="37"/>
      <c r="FS124" s="37"/>
      <c r="FT124" s="37"/>
      <c r="FU124" s="37"/>
      <c r="FV124" s="41"/>
      <c r="FW124" s="37"/>
      <c r="FX124" s="37"/>
      <c r="FY124" s="37"/>
      <c r="FZ124" s="37"/>
      <c r="GA124" s="41"/>
      <c r="GB124" s="37"/>
      <c r="GC124" s="37"/>
      <c r="GD124" s="37"/>
      <c r="GE124" s="37"/>
      <c r="GF124" s="41"/>
      <c r="GG124" s="37"/>
      <c r="GH124" s="37"/>
      <c r="GI124" s="37"/>
      <c r="GJ124" s="37"/>
      <c r="GK124" s="41"/>
      <c r="GL124" s="37"/>
      <c r="GM124" s="37"/>
      <c r="GN124" s="37"/>
      <c r="GO124" s="37"/>
      <c r="GP124" s="41"/>
      <c r="GQ124" s="37"/>
      <c r="GR124" s="31"/>
      <c r="GS124" s="31"/>
      <c r="GT124" s="31"/>
      <c r="GU124" s="39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23"/>
      <c r="HI124" s="23"/>
      <c r="HJ124" s="23"/>
      <c r="HK124" s="23"/>
      <c r="HL124" s="23"/>
      <c r="HM124" s="23"/>
      <c r="HN124" s="23"/>
      <c r="HO124" s="23"/>
    </row>
    <row r="125" spans="1:223" ht="15" x14ac:dyDescent="0.2">
      <c r="A125" s="1" t="s">
        <v>120</v>
      </c>
      <c r="B125" s="99">
        <v>38078</v>
      </c>
      <c r="C125" s="57">
        <f>SUM(D125:G125)</f>
        <v>46901.33</v>
      </c>
      <c r="D125" s="57">
        <v>8011.99</v>
      </c>
      <c r="E125" s="57">
        <v>645.33000000000004</v>
      </c>
      <c r="F125" s="64">
        <v>17590.580000000002</v>
      </c>
      <c r="G125" s="57">
        <v>20653.43</v>
      </c>
      <c r="H125" s="57">
        <f>SUM(I125:L125)</f>
        <v>71149.259999999995</v>
      </c>
      <c r="I125" s="80">
        <v>20153.419999999998</v>
      </c>
      <c r="J125" s="64">
        <v>9836.82</v>
      </c>
      <c r="K125" s="87">
        <v>19454.82</v>
      </c>
      <c r="L125" s="80">
        <v>21704.2</v>
      </c>
      <c r="M125" s="77">
        <f>SUM(N125:Q125)</f>
        <v>70731.429999999993</v>
      </c>
      <c r="N125" s="72">
        <v>20621.93</v>
      </c>
      <c r="O125" s="72">
        <v>12049.8</v>
      </c>
      <c r="P125" s="59">
        <v>16751.14</v>
      </c>
      <c r="Q125" s="59">
        <v>21308.559999999998</v>
      </c>
      <c r="R125" s="40">
        <f>SUM(S125:V125)</f>
        <v>71079.260000000009</v>
      </c>
      <c r="S125" s="31">
        <v>19603.150000000001</v>
      </c>
      <c r="T125" s="57">
        <v>11529.63</v>
      </c>
      <c r="U125" s="57">
        <v>18366.740000000002</v>
      </c>
      <c r="V125" s="59">
        <v>21579.74</v>
      </c>
      <c r="W125" s="40">
        <f>SUM(X125:AA125)</f>
        <v>97274.45</v>
      </c>
      <c r="X125" s="59">
        <v>20596.73</v>
      </c>
      <c r="Y125" s="59">
        <v>12159.28</v>
      </c>
      <c r="Z125" s="57">
        <v>46080.159999999996</v>
      </c>
      <c r="AA125" s="57">
        <v>18438.28</v>
      </c>
      <c r="AB125" s="40">
        <f>SUM(AC125:AF125)</f>
        <v>64913.66</v>
      </c>
      <c r="AC125" s="31">
        <v>16418.009999999998</v>
      </c>
      <c r="AD125" s="31">
        <v>12964.7</v>
      </c>
      <c r="AE125" s="31">
        <v>15968.47</v>
      </c>
      <c r="AF125" s="31">
        <v>19562.48</v>
      </c>
      <c r="AG125" s="40">
        <f>SUM(AH125:AK125)</f>
        <v>69714.400000000009</v>
      </c>
      <c r="AH125" s="31">
        <v>20026.510000000002</v>
      </c>
      <c r="AI125" s="31">
        <v>13262.550000000001</v>
      </c>
      <c r="AJ125" s="31">
        <v>17072.86</v>
      </c>
      <c r="AK125" s="31">
        <v>19352.480000000003</v>
      </c>
      <c r="AL125" s="40">
        <f>SUM(AM125:AP125)</f>
        <v>57226.89</v>
      </c>
      <c r="AM125" s="31">
        <v>14362.460000000001</v>
      </c>
      <c r="AN125" s="31">
        <v>9830.73</v>
      </c>
      <c r="AO125" s="31">
        <v>15457.96</v>
      </c>
      <c r="AP125" s="31">
        <v>17575.740000000002</v>
      </c>
      <c r="AQ125" s="40">
        <f>SUM(AR125:AU125)</f>
        <v>56637.069999999992</v>
      </c>
      <c r="AR125" s="31">
        <v>14793.239999999998</v>
      </c>
      <c r="AS125" s="31">
        <v>10384.85</v>
      </c>
      <c r="AT125" s="31">
        <v>13210.89</v>
      </c>
      <c r="AU125" s="31">
        <v>18248.09</v>
      </c>
      <c r="AV125" s="40">
        <f>SUM(AW125:AZ125)</f>
        <v>52855.11</v>
      </c>
      <c r="AW125" s="31">
        <v>15992.9</v>
      </c>
      <c r="AX125" s="31">
        <v>8603.98</v>
      </c>
      <c r="AY125" s="31">
        <v>13361.25</v>
      </c>
      <c r="AZ125" s="31">
        <v>14896.98</v>
      </c>
      <c r="BA125" s="40">
        <f>SUM(BB125:BE125)</f>
        <v>52629.429999999993</v>
      </c>
      <c r="BB125" s="31">
        <v>13115.83</v>
      </c>
      <c r="BC125" s="31">
        <v>9765.91</v>
      </c>
      <c r="BD125" s="31">
        <v>12755.89</v>
      </c>
      <c r="BE125" s="31">
        <v>16991.8</v>
      </c>
      <c r="BF125" s="40">
        <f>SUM(BG125:BJ125)</f>
        <v>62313.440000000002</v>
      </c>
      <c r="BG125" s="31">
        <v>14202.3</v>
      </c>
      <c r="BH125" s="31">
        <v>9640.68</v>
      </c>
      <c r="BI125" s="31">
        <v>14291.76</v>
      </c>
      <c r="BJ125" s="31">
        <v>24178.7</v>
      </c>
      <c r="BK125" s="40">
        <f>SUM(BL125:BO125)</f>
        <v>55359.29</v>
      </c>
      <c r="BL125" s="31">
        <v>16450.91</v>
      </c>
      <c r="BM125" s="31">
        <v>11112.57</v>
      </c>
      <c r="BN125" s="31">
        <v>13267.73</v>
      </c>
      <c r="BO125" s="31">
        <v>14528.08</v>
      </c>
      <c r="BP125" s="40">
        <f>SUM(BQ125:BT125)</f>
        <v>50493.24</v>
      </c>
      <c r="BQ125" s="31">
        <v>12361.65</v>
      </c>
      <c r="BR125" s="31">
        <v>9845.7099999999991</v>
      </c>
      <c r="BS125" s="31">
        <v>12261.34</v>
      </c>
      <c r="BT125" s="31">
        <v>16024.54</v>
      </c>
      <c r="BU125" s="40">
        <f>SUM(BV125:BY125)</f>
        <v>45381.42</v>
      </c>
      <c r="BV125" s="31">
        <v>13263.18</v>
      </c>
      <c r="BW125" s="31">
        <v>8217.2999999999993</v>
      </c>
      <c r="BX125" s="31">
        <v>11384.8</v>
      </c>
      <c r="BY125" s="31">
        <v>12516.14</v>
      </c>
      <c r="BZ125" s="40">
        <v>40382.86</v>
      </c>
      <c r="CA125" s="31">
        <v>13056.05</v>
      </c>
      <c r="CB125" s="31">
        <v>7706.65</v>
      </c>
      <c r="CC125" s="31">
        <v>11434.57</v>
      </c>
      <c r="CD125" s="31">
        <v>8185.59</v>
      </c>
      <c r="CE125" s="40">
        <v>2158.1</v>
      </c>
      <c r="CF125" s="31">
        <v>2158.1</v>
      </c>
      <c r="CG125" s="31">
        <v>0</v>
      </c>
      <c r="CH125" s="31">
        <v>0</v>
      </c>
      <c r="CI125" s="31">
        <v>0</v>
      </c>
      <c r="CJ125" s="40"/>
      <c r="CK125" s="35"/>
      <c r="CL125" s="35"/>
      <c r="CM125" s="35"/>
      <c r="CN125" s="35"/>
      <c r="CO125" s="41"/>
      <c r="CP125" s="37"/>
      <c r="CQ125" s="37"/>
      <c r="CR125" s="37"/>
      <c r="CS125" s="37"/>
      <c r="CT125" s="41"/>
      <c r="CU125" s="37"/>
      <c r="CV125" s="37"/>
      <c r="CW125" s="37"/>
      <c r="CX125" s="37"/>
      <c r="CY125" s="41"/>
      <c r="CZ125" s="38"/>
      <c r="DA125" s="37"/>
      <c r="DB125" s="37"/>
      <c r="DC125" s="37"/>
      <c r="DD125" s="41"/>
      <c r="DE125" s="37"/>
      <c r="DF125" s="37"/>
      <c r="DG125" s="37"/>
      <c r="DH125" s="37"/>
      <c r="DI125" s="41"/>
      <c r="DJ125" s="37"/>
      <c r="DK125" s="37"/>
      <c r="DL125" s="37"/>
      <c r="DM125" s="37"/>
      <c r="DN125" s="41"/>
      <c r="DO125" s="37"/>
      <c r="DP125" s="37"/>
      <c r="DQ125" s="37"/>
      <c r="DR125" s="37"/>
      <c r="DS125" s="41"/>
      <c r="DT125" s="37"/>
      <c r="DU125" s="37"/>
      <c r="DV125" s="37"/>
      <c r="DW125" s="37"/>
      <c r="DX125" s="41"/>
      <c r="DY125" s="37"/>
      <c r="DZ125" s="37"/>
      <c r="EA125" s="37"/>
      <c r="EB125" s="37"/>
      <c r="EC125" s="41"/>
      <c r="ED125" s="37"/>
      <c r="EE125" s="37"/>
      <c r="EF125" s="37"/>
      <c r="EG125" s="37"/>
      <c r="EH125" s="41"/>
      <c r="EI125" s="37"/>
      <c r="EJ125" s="37"/>
      <c r="EK125" s="37"/>
      <c r="EL125" s="37"/>
      <c r="EM125" s="41"/>
      <c r="EN125" s="37"/>
      <c r="EO125" s="37"/>
      <c r="EP125" s="37"/>
      <c r="EQ125" s="37"/>
      <c r="ER125" s="41"/>
      <c r="ES125" s="37"/>
      <c r="ET125" s="37"/>
      <c r="EU125" s="37"/>
      <c r="EV125" s="37"/>
      <c r="EW125" s="41"/>
      <c r="EX125" s="37"/>
      <c r="EY125" s="37"/>
      <c r="EZ125" s="37"/>
      <c r="FA125" s="37"/>
      <c r="FB125" s="41"/>
      <c r="FC125" s="37"/>
      <c r="FD125" s="37"/>
      <c r="FE125" s="37"/>
      <c r="FF125" s="37"/>
      <c r="FG125" s="41"/>
      <c r="FH125" s="37"/>
      <c r="FI125" s="37"/>
      <c r="FJ125" s="37"/>
      <c r="FK125" s="37"/>
      <c r="FL125" s="41"/>
      <c r="FM125" s="37"/>
      <c r="FN125" s="37"/>
      <c r="FO125" s="37"/>
      <c r="FP125" s="37"/>
      <c r="FQ125" s="41"/>
      <c r="FR125" s="37"/>
      <c r="FS125" s="37"/>
      <c r="FT125" s="37"/>
      <c r="FU125" s="37"/>
      <c r="FV125" s="41"/>
      <c r="FW125" s="37"/>
      <c r="FX125" s="37"/>
      <c r="FY125" s="37"/>
      <c r="FZ125" s="37"/>
      <c r="GA125" s="41"/>
      <c r="GB125" s="37"/>
      <c r="GC125" s="37"/>
      <c r="GD125" s="37"/>
      <c r="GE125" s="37"/>
      <c r="GF125" s="41"/>
      <c r="GG125" s="37"/>
      <c r="GH125" s="37"/>
      <c r="GI125" s="37"/>
      <c r="GJ125" s="37"/>
      <c r="GK125" s="41"/>
      <c r="GL125" s="37"/>
      <c r="GM125" s="37"/>
      <c r="GN125" s="37"/>
      <c r="GO125" s="37"/>
      <c r="GP125" s="41"/>
      <c r="GQ125" s="37"/>
      <c r="GR125" s="31"/>
      <c r="GS125" s="31"/>
      <c r="GT125" s="31"/>
      <c r="GU125" s="39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23"/>
      <c r="HI125" s="23"/>
      <c r="HJ125" s="23"/>
      <c r="HK125" s="23"/>
      <c r="HL125" s="23"/>
      <c r="HM125" s="23"/>
      <c r="HN125" s="23"/>
      <c r="HO125" s="23"/>
    </row>
    <row r="126" spans="1:223" ht="15" x14ac:dyDescent="0.2">
      <c r="A126" s="1" t="s">
        <v>48</v>
      </c>
      <c r="B126" s="99">
        <v>29677</v>
      </c>
      <c r="C126" s="57">
        <f>SUM(D126:G126)</f>
        <v>398587.91000000003</v>
      </c>
      <c r="D126" s="57">
        <v>88509.96</v>
      </c>
      <c r="E126" s="57">
        <v>69734</v>
      </c>
      <c r="F126" s="64">
        <v>101703.91</v>
      </c>
      <c r="G126" s="57">
        <v>138640.04</v>
      </c>
      <c r="H126" s="57">
        <f>SUM(I126:L126)</f>
        <v>494362.99</v>
      </c>
      <c r="I126" s="80">
        <v>144825.17000000001</v>
      </c>
      <c r="J126" s="64">
        <v>118795.95</v>
      </c>
      <c r="K126" s="87">
        <v>99203.37</v>
      </c>
      <c r="L126" s="80">
        <v>131538.5</v>
      </c>
      <c r="M126" s="77">
        <f>SUM(N126:Q126)</f>
        <v>521993.13</v>
      </c>
      <c r="N126" s="72">
        <v>120888.94</v>
      </c>
      <c r="O126" s="72">
        <v>83638.58</v>
      </c>
      <c r="P126" s="59">
        <v>124039.51000000001</v>
      </c>
      <c r="Q126" s="59">
        <v>193426.1</v>
      </c>
      <c r="R126" s="40">
        <f>SUM(S126:V126)</f>
        <v>434300.72</v>
      </c>
      <c r="S126" s="31">
        <v>123496.31</v>
      </c>
      <c r="T126" s="57">
        <v>86777.600000000006</v>
      </c>
      <c r="U126" s="57">
        <v>102700.22</v>
      </c>
      <c r="V126" s="59">
        <v>121326.59</v>
      </c>
      <c r="W126" s="40">
        <f>SUM(X126:AA126)</f>
        <v>361803.93000000005</v>
      </c>
      <c r="X126" s="59">
        <v>104942.81</v>
      </c>
      <c r="Y126" s="59">
        <v>58770.22</v>
      </c>
      <c r="Z126" s="57">
        <v>87997.63</v>
      </c>
      <c r="AA126" s="57">
        <v>110093.27000000002</v>
      </c>
      <c r="AB126" s="40">
        <f>SUM(AC126:AF126)</f>
        <v>353868.97</v>
      </c>
      <c r="AC126" s="31">
        <v>80769.289999999994</v>
      </c>
      <c r="AD126" s="31">
        <v>61324.69</v>
      </c>
      <c r="AE126" s="31">
        <v>87980.479999999996</v>
      </c>
      <c r="AF126" s="31">
        <v>123794.51000000001</v>
      </c>
      <c r="AG126" s="40">
        <f>SUM(AH126:AK126)</f>
        <v>415041.27000000008</v>
      </c>
      <c r="AH126" s="31">
        <v>114264.99000000002</v>
      </c>
      <c r="AI126" s="31">
        <v>87924.55</v>
      </c>
      <c r="AJ126" s="31">
        <v>116521.58000000002</v>
      </c>
      <c r="AK126" s="31">
        <v>96330.150000000009</v>
      </c>
      <c r="AL126" s="40">
        <f>SUM(AM126:AP126)</f>
        <v>335701.10000000003</v>
      </c>
      <c r="AM126" s="31">
        <v>100435.65000000002</v>
      </c>
      <c r="AN126" s="31">
        <v>76008.31</v>
      </c>
      <c r="AO126" s="31">
        <v>69971.649999999994</v>
      </c>
      <c r="AP126" s="31">
        <v>89285.49</v>
      </c>
      <c r="AQ126" s="40">
        <f>SUM(AR126:AU126)</f>
        <v>347771.33999999997</v>
      </c>
      <c r="AR126" s="31">
        <v>88516.82</v>
      </c>
      <c r="AS126" s="31">
        <v>65312.800000000003</v>
      </c>
      <c r="AT126" s="31">
        <v>115118.5</v>
      </c>
      <c r="AU126" s="31">
        <v>78823.22</v>
      </c>
      <c r="AV126" s="40">
        <f>SUM(AW126:AZ126)</f>
        <v>363664.56000000006</v>
      </c>
      <c r="AW126" s="31">
        <v>100472.96000000001</v>
      </c>
      <c r="AX126" s="31">
        <v>97259.96</v>
      </c>
      <c r="AY126" s="31">
        <v>73512.88</v>
      </c>
      <c r="AZ126" s="31">
        <v>92418.76</v>
      </c>
      <c r="BA126" s="40">
        <f>SUM(BB126:BE126)</f>
        <v>302272.67000000004</v>
      </c>
      <c r="BB126" s="31">
        <v>92787.24</v>
      </c>
      <c r="BC126" s="31">
        <v>61255.18</v>
      </c>
      <c r="BD126" s="31">
        <v>58594.48</v>
      </c>
      <c r="BE126" s="31">
        <v>89635.77</v>
      </c>
      <c r="BF126" s="40">
        <f>SUM(BG126:BJ126)</f>
        <v>344354.29000000004</v>
      </c>
      <c r="BG126" s="31">
        <v>78997.38</v>
      </c>
      <c r="BH126" s="31">
        <v>66267.81</v>
      </c>
      <c r="BI126" s="31">
        <v>76380.570000000007</v>
      </c>
      <c r="BJ126" s="31">
        <v>122708.53</v>
      </c>
      <c r="BK126" s="40">
        <f>SUM(BL126:BO126)</f>
        <v>366261.28</v>
      </c>
      <c r="BL126" s="31">
        <v>91518.91</v>
      </c>
      <c r="BM126" s="31">
        <v>67766.16</v>
      </c>
      <c r="BN126" s="31">
        <v>98394.8</v>
      </c>
      <c r="BO126" s="31">
        <v>108581.41</v>
      </c>
      <c r="BP126" s="40">
        <f>SUM(BQ126:BT126)</f>
        <v>338817.70999999996</v>
      </c>
      <c r="BQ126" s="31">
        <v>100316.37</v>
      </c>
      <c r="BR126" s="31">
        <v>71768.06</v>
      </c>
      <c r="BS126" s="31">
        <v>74333</v>
      </c>
      <c r="BT126" s="31">
        <v>92400.28</v>
      </c>
      <c r="BU126" s="40">
        <f>SUM(BV126:BY126)</f>
        <v>306075.49</v>
      </c>
      <c r="BV126" s="31">
        <v>90337.59</v>
      </c>
      <c r="BW126" s="31">
        <v>72552.479999999996</v>
      </c>
      <c r="BX126" s="31">
        <v>67478.39</v>
      </c>
      <c r="BY126" s="31">
        <v>75707.03</v>
      </c>
      <c r="BZ126" s="40">
        <v>327575.36</v>
      </c>
      <c r="CA126" s="31">
        <v>93847.6</v>
      </c>
      <c r="CB126" s="31">
        <v>79835.210000000006</v>
      </c>
      <c r="CC126" s="31">
        <v>69540.31</v>
      </c>
      <c r="CD126" s="31">
        <v>84352.24</v>
      </c>
      <c r="CE126" s="40">
        <v>310797.76</v>
      </c>
      <c r="CF126" s="31">
        <v>91181.51</v>
      </c>
      <c r="CG126" s="31">
        <v>69710.27</v>
      </c>
      <c r="CH126" s="31">
        <v>68206.600000000006</v>
      </c>
      <c r="CI126" s="31">
        <v>81699.38</v>
      </c>
      <c r="CJ126" s="40">
        <v>274653.86</v>
      </c>
      <c r="CK126" s="35">
        <v>80745.7</v>
      </c>
      <c r="CL126" s="35">
        <v>57351.91</v>
      </c>
      <c r="CM126" s="35">
        <v>63679.21</v>
      </c>
      <c r="CN126" s="35">
        <v>72877.039999999994</v>
      </c>
      <c r="CO126" s="41">
        <v>276206.84000000003</v>
      </c>
      <c r="CP126" s="37">
        <v>77900.53</v>
      </c>
      <c r="CQ126" s="37">
        <v>58990.57</v>
      </c>
      <c r="CR126" s="37">
        <v>63041.37</v>
      </c>
      <c r="CS126" s="37">
        <v>76274.37</v>
      </c>
      <c r="CT126" s="41">
        <v>330849.5</v>
      </c>
      <c r="CU126" s="37">
        <v>106317.92</v>
      </c>
      <c r="CV126" s="37">
        <v>69292.78</v>
      </c>
      <c r="CW126" s="37">
        <v>78280.53</v>
      </c>
      <c r="CX126" s="37">
        <v>76958.27</v>
      </c>
      <c r="CY126" s="41">
        <v>294317.64</v>
      </c>
      <c r="CZ126" s="38">
        <v>74119.67</v>
      </c>
      <c r="DA126" s="37">
        <v>59417.74</v>
      </c>
      <c r="DB126" s="37">
        <v>63865.01</v>
      </c>
      <c r="DC126" s="37">
        <v>96915.22</v>
      </c>
      <c r="DD126" s="41">
        <v>298821.55</v>
      </c>
      <c r="DE126" s="37">
        <v>73742.69</v>
      </c>
      <c r="DF126" s="37">
        <v>67404.479999999996</v>
      </c>
      <c r="DG126" s="37">
        <v>71106.5</v>
      </c>
      <c r="DH126" s="37">
        <v>86567.88</v>
      </c>
      <c r="DI126" s="41">
        <v>286572.14</v>
      </c>
      <c r="DJ126" s="37">
        <v>82774.25</v>
      </c>
      <c r="DK126" s="37">
        <v>61102.75</v>
      </c>
      <c r="DL126" s="37">
        <v>66553.960000000006</v>
      </c>
      <c r="DM126" s="37">
        <v>76141.179999999993</v>
      </c>
      <c r="DN126" s="41">
        <v>267781.21000000002</v>
      </c>
      <c r="DO126" s="37">
        <v>74099.44</v>
      </c>
      <c r="DP126" s="37">
        <v>54742.68</v>
      </c>
      <c r="DQ126" s="37">
        <v>60657.31</v>
      </c>
      <c r="DR126" s="37">
        <v>78281.78</v>
      </c>
      <c r="DS126" s="41">
        <v>257173.43</v>
      </c>
      <c r="DT126" s="37">
        <v>68952.7</v>
      </c>
      <c r="DU126" s="37">
        <v>51405.94</v>
      </c>
      <c r="DV126" s="37">
        <v>66771.86</v>
      </c>
      <c r="DW126" s="37">
        <v>70042.929999999993</v>
      </c>
      <c r="DX126" s="41">
        <v>243642.47</v>
      </c>
      <c r="DY126" s="37">
        <v>76758.210000000006</v>
      </c>
      <c r="DZ126" s="37">
        <v>44578.12</v>
      </c>
      <c r="EA126" s="37">
        <v>42913.95</v>
      </c>
      <c r="EB126" s="37">
        <v>79392.19</v>
      </c>
      <c r="EC126" s="41">
        <v>229800.28</v>
      </c>
      <c r="ED126" s="37">
        <v>82397.179999999993</v>
      </c>
      <c r="EE126" s="37">
        <v>24483.42</v>
      </c>
      <c r="EF126" s="37">
        <v>55666.559999999998</v>
      </c>
      <c r="EG126" s="37">
        <v>67253.119999999995</v>
      </c>
      <c r="EH126" s="41">
        <v>213976.06</v>
      </c>
      <c r="EI126" s="37">
        <v>56858.82</v>
      </c>
      <c r="EJ126" s="37">
        <v>60894.400000000001</v>
      </c>
      <c r="EK126" s="37">
        <v>33368.49</v>
      </c>
      <c r="EL126" s="37">
        <v>62854.35</v>
      </c>
      <c r="EM126" s="41">
        <v>142140.68</v>
      </c>
      <c r="EN126" s="37">
        <v>54074.28</v>
      </c>
      <c r="EO126" s="37">
        <v>27711.87</v>
      </c>
      <c r="EP126" s="37">
        <v>25472.9</v>
      </c>
      <c r="EQ126" s="37">
        <v>34881.629999999997</v>
      </c>
      <c r="ER126" s="41">
        <v>111127.59</v>
      </c>
      <c r="ES126" s="37">
        <v>31847.41</v>
      </c>
      <c r="ET126" s="37">
        <v>24305.78</v>
      </c>
      <c r="EU126" s="37">
        <v>22971.37</v>
      </c>
      <c r="EV126" s="37">
        <v>32003.03</v>
      </c>
      <c r="EW126" s="41">
        <v>109148.63</v>
      </c>
      <c r="EX126" s="37">
        <v>30498.07</v>
      </c>
      <c r="EY126" s="37">
        <v>26448.19</v>
      </c>
      <c r="EZ126" s="37">
        <v>23155.62</v>
      </c>
      <c r="FA126" s="37">
        <v>29046.75</v>
      </c>
      <c r="FB126" s="41">
        <v>96171.21</v>
      </c>
      <c r="FC126" s="37">
        <v>24891.65</v>
      </c>
      <c r="FD126" s="37">
        <v>23469.48</v>
      </c>
      <c r="FE126" s="37">
        <v>21108.93</v>
      </c>
      <c r="FF126" s="37">
        <v>26701.15</v>
      </c>
      <c r="FG126" s="41">
        <v>78180.429999999993</v>
      </c>
      <c r="FH126" s="37">
        <v>20999.14</v>
      </c>
      <c r="FI126" s="37">
        <v>17569.02</v>
      </c>
      <c r="FJ126" s="37">
        <v>21787.58</v>
      </c>
      <c r="FK126" s="37">
        <v>17824.689999999999</v>
      </c>
      <c r="FL126" s="41">
        <v>69032.33</v>
      </c>
      <c r="FM126" s="37">
        <v>17434.77</v>
      </c>
      <c r="FN126" s="37">
        <v>17009.89</v>
      </c>
      <c r="FO126" s="37">
        <v>14163.27</v>
      </c>
      <c r="FP126" s="37">
        <v>20424.400000000001</v>
      </c>
      <c r="FQ126" s="41">
        <v>70406.559999999998</v>
      </c>
      <c r="FR126" s="37">
        <v>16722.849999999999</v>
      </c>
      <c r="FS126" s="37">
        <v>16709.02</v>
      </c>
      <c r="FT126" s="37">
        <v>15842.84</v>
      </c>
      <c r="FU126" s="37">
        <v>21131.85</v>
      </c>
      <c r="FV126" s="41">
        <v>79374.12</v>
      </c>
      <c r="FW126" s="37">
        <v>20456.330000000002</v>
      </c>
      <c r="FX126" s="37">
        <v>18009.11</v>
      </c>
      <c r="FY126" s="37">
        <v>18367.11</v>
      </c>
      <c r="FZ126" s="37">
        <v>22541.57</v>
      </c>
      <c r="GA126" s="41">
        <v>84321.96</v>
      </c>
      <c r="GB126" s="37">
        <v>21360.82</v>
      </c>
      <c r="GC126" s="37">
        <v>20297.13</v>
      </c>
      <c r="GD126" s="37">
        <v>20000.55</v>
      </c>
      <c r="GE126" s="37">
        <v>22663.46</v>
      </c>
      <c r="GF126" s="41">
        <v>80711.02</v>
      </c>
      <c r="GG126" s="37">
        <v>21848.36</v>
      </c>
      <c r="GH126" s="37">
        <v>18681.98</v>
      </c>
      <c r="GI126" s="37">
        <v>17739.93</v>
      </c>
      <c r="GJ126" s="37">
        <v>22440.75</v>
      </c>
      <c r="GK126" s="41">
        <v>84065.89</v>
      </c>
      <c r="GL126" s="37">
        <v>21870.19</v>
      </c>
      <c r="GM126" s="37">
        <v>19232.96</v>
      </c>
      <c r="GN126" s="37">
        <v>20019.16</v>
      </c>
      <c r="GO126" s="37">
        <v>22943.58</v>
      </c>
      <c r="GP126" s="41">
        <v>22524.49</v>
      </c>
      <c r="GQ126" s="37">
        <v>22524.49</v>
      </c>
      <c r="GR126" s="31"/>
      <c r="GS126" s="31"/>
      <c r="GT126" s="31"/>
      <c r="GU126" s="39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23"/>
      <c r="HI126" s="23"/>
      <c r="HJ126" s="23"/>
      <c r="HK126" s="23"/>
      <c r="HL126" s="23"/>
      <c r="HM126" s="23"/>
      <c r="HN126" s="23"/>
      <c r="HO126" s="23"/>
    </row>
    <row r="127" spans="1:223" ht="15" x14ac:dyDescent="0.2">
      <c r="A127" s="1" t="s">
        <v>100</v>
      </c>
      <c r="B127" s="99">
        <v>37347</v>
      </c>
      <c r="C127" s="57">
        <f>SUM(D127:G127)</f>
        <v>9597.9500000000007</v>
      </c>
      <c r="D127" s="57">
        <v>1260.1500000000001</v>
      </c>
      <c r="E127" s="57">
        <v>1603.6</v>
      </c>
      <c r="F127" s="64">
        <v>2849.05</v>
      </c>
      <c r="G127" s="57">
        <v>3885.15</v>
      </c>
      <c r="H127" s="57">
        <f>SUM(I127:L127)</f>
        <v>11319.42</v>
      </c>
      <c r="I127" s="80">
        <v>1830.5</v>
      </c>
      <c r="J127" s="64">
        <v>1618.95</v>
      </c>
      <c r="K127" s="87">
        <v>3042.72</v>
      </c>
      <c r="L127" s="80">
        <v>4827.25</v>
      </c>
      <c r="M127" s="77">
        <f>SUM(N127:Q127)</f>
        <v>10189.26</v>
      </c>
      <c r="N127" s="72">
        <v>3484.05</v>
      </c>
      <c r="O127" s="72">
        <v>1831.11</v>
      </c>
      <c r="P127" s="59">
        <v>2099.6</v>
      </c>
      <c r="Q127" s="59">
        <v>2774.5</v>
      </c>
      <c r="R127" s="40">
        <f>SUM(S127:V127)</f>
        <v>9252.2000000000007</v>
      </c>
      <c r="S127" s="31">
        <v>2368.6</v>
      </c>
      <c r="T127" s="57">
        <v>959.95</v>
      </c>
      <c r="U127" s="57">
        <v>2062.3000000000002</v>
      </c>
      <c r="V127" s="59">
        <v>3861.35</v>
      </c>
      <c r="W127" s="40">
        <f>SUM(X127:AA127)</f>
        <v>10204.35</v>
      </c>
      <c r="X127" s="59">
        <v>3450.35</v>
      </c>
      <c r="Y127" s="59">
        <v>1073.5999999999999</v>
      </c>
      <c r="Z127" s="57">
        <v>2173.5499999999997</v>
      </c>
      <c r="AA127" s="57">
        <v>3506.85</v>
      </c>
      <c r="AB127" s="40">
        <f>SUM(AC127:AF127)</f>
        <v>11462.399999999998</v>
      </c>
      <c r="AC127" s="31">
        <v>2978.8</v>
      </c>
      <c r="AD127" s="31">
        <v>1729.1</v>
      </c>
      <c r="AE127" s="31">
        <v>2123.4</v>
      </c>
      <c r="AF127" s="31">
        <v>4631.0999999999995</v>
      </c>
      <c r="AG127" s="40">
        <f>SUM(AH127:AK127)</f>
        <v>9115.9000000000015</v>
      </c>
      <c r="AH127" s="31">
        <v>3202.65</v>
      </c>
      <c r="AI127" s="31">
        <v>-233.56999999999971</v>
      </c>
      <c r="AJ127" s="31">
        <v>2502.96</v>
      </c>
      <c r="AK127" s="31">
        <v>3643.86</v>
      </c>
      <c r="AL127" s="40">
        <f>SUM(AM127:AP127)</f>
        <v>8836.86</v>
      </c>
      <c r="AM127" s="31">
        <v>3197.7</v>
      </c>
      <c r="AN127" s="31">
        <v>815.88</v>
      </c>
      <c r="AO127" s="31">
        <v>1154.3399999999999</v>
      </c>
      <c r="AP127" s="31">
        <v>3668.94</v>
      </c>
      <c r="AQ127" s="40">
        <f>SUM(AR127:AU127)</f>
        <v>8180.2199999999993</v>
      </c>
      <c r="AR127" s="31">
        <v>2442.6</v>
      </c>
      <c r="AS127" s="31">
        <v>780.84</v>
      </c>
      <c r="AT127" s="31">
        <v>1871.22</v>
      </c>
      <c r="AU127" s="31">
        <v>3085.56</v>
      </c>
      <c r="AV127" s="40">
        <f>SUM(AW127:AZ127)</f>
        <v>9692.2799999999988</v>
      </c>
      <c r="AW127" s="31">
        <v>2147.94</v>
      </c>
      <c r="AX127" s="31">
        <v>1503.72</v>
      </c>
      <c r="AY127" s="31">
        <v>2300.64</v>
      </c>
      <c r="AZ127" s="31">
        <v>3739.98</v>
      </c>
      <c r="BA127" s="40">
        <f>SUM(BB127:BE127)</f>
        <v>8908.98</v>
      </c>
      <c r="BB127" s="31">
        <v>2079.9</v>
      </c>
      <c r="BC127" s="31">
        <v>1300.74</v>
      </c>
      <c r="BD127" s="31">
        <v>2320.38</v>
      </c>
      <c r="BE127" s="31">
        <v>3207.96</v>
      </c>
      <c r="BF127" s="40">
        <f>SUM(BG127:BJ127)</f>
        <v>9397.14</v>
      </c>
      <c r="BG127" s="31">
        <v>2091.6</v>
      </c>
      <c r="BH127" s="31">
        <v>988.32</v>
      </c>
      <c r="BI127" s="31">
        <v>1855.92</v>
      </c>
      <c r="BJ127" s="31">
        <v>4461.3</v>
      </c>
      <c r="BK127" s="40">
        <f>SUM(BL127:BO127)</f>
        <v>14402.64</v>
      </c>
      <c r="BL127" s="31">
        <v>4387.5600000000004</v>
      </c>
      <c r="BM127" s="31">
        <v>4477.26</v>
      </c>
      <c r="BN127" s="31">
        <v>888.48</v>
      </c>
      <c r="BO127" s="31">
        <v>4649.34</v>
      </c>
      <c r="BP127" s="40">
        <f>SUM(BQ127:BT127)</f>
        <v>12672.539999999999</v>
      </c>
      <c r="BQ127" s="31">
        <v>3368.04</v>
      </c>
      <c r="BR127" s="31">
        <v>1885.44</v>
      </c>
      <c r="BS127" s="31">
        <v>3046.14</v>
      </c>
      <c r="BT127" s="31">
        <v>4372.92</v>
      </c>
      <c r="BU127" s="40">
        <f>SUM(BV127:BY127)</f>
        <v>5951.75</v>
      </c>
      <c r="BV127" s="31">
        <v>5951.75</v>
      </c>
      <c r="BW127" s="31">
        <v>0</v>
      </c>
      <c r="BX127" s="31">
        <v>0</v>
      </c>
      <c r="BY127" s="31">
        <v>0</v>
      </c>
      <c r="BZ127" s="40">
        <v>10313.219999999999</v>
      </c>
      <c r="CA127" s="31">
        <v>4433.58</v>
      </c>
      <c r="CB127" s="31">
        <v>542.58000000000004</v>
      </c>
      <c r="CC127" s="31">
        <v>1820.58</v>
      </c>
      <c r="CD127" s="31">
        <v>3516.48</v>
      </c>
      <c r="CE127" s="40">
        <v>8871.66</v>
      </c>
      <c r="CF127" s="31">
        <v>2358.12</v>
      </c>
      <c r="CG127" s="31">
        <v>1354.14</v>
      </c>
      <c r="CH127" s="31">
        <v>1882.2</v>
      </c>
      <c r="CI127" s="31">
        <v>3277.2</v>
      </c>
      <c r="CJ127" s="40">
        <v>11698.2</v>
      </c>
      <c r="CK127" s="35">
        <v>4147.62</v>
      </c>
      <c r="CL127" s="35">
        <v>0</v>
      </c>
      <c r="CM127" s="35">
        <v>2011.98</v>
      </c>
      <c r="CN127" s="35">
        <v>5538.6</v>
      </c>
      <c r="CO127" s="41">
        <v>0</v>
      </c>
      <c r="CP127" s="37">
        <v>0</v>
      </c>
      <c r="CQ127" s="37">
        <v>0</v>
      </c>
      <c r="CR127" s="37">
        <v>0</v>
      </c>
      <c r="CS127" s="37">
        <v>0</v>
      </c>
      <c r="CT127" s="41"/>
      <c r="CU127" s="37"/>
      <c r="CV127" s="37"/>
      <c r="CW127" s="37"/>
      <c r="CX127" s="37"/>
      <c r="CY127" s="41"/>
      <c r="CZ127" s="38"/>
      <c r="DA127" s="37"/>
      <c r="DB127" s="37"/>
      <c r="DC127" s="37"/>
      <c r="DD127" s="41"/>
      <c r="DE127" s="37"/>
      <c r="DF127" s="37"/>
      <c r="DG127" s="37"/>
      <c r="DH127" s="37"/>
      <c r="DI127" s="41"/>
      <c r="DJ127" s="37"/>
      <c r="DK127" s="37"/>
      <c r="DL127" s="37"/>
      <c r="DM127" s="37"/>
      <c r="DN127" s="41"/>
      <c r="DO127" s="37"/>
      <c r="DP127" s="37"/>
      <c r="DQ127" s="37"/>
      <c r="DR127" s="37"/>
      <c r="DS127" s="41"/>
      <c r="DT127" s="37"/>
      <c r="DU127" s="37"/>
      <c r="DV127" s="37"/>
      <c r="DW127" s="37"/>
      <c r="DX127" s="41"/>
      <c r="DY127" s="37"/>
      <c r="DZ127" s="37"/>
      <c r="EA127" s="37"/>
      <c r="EB127" s="37"/>
      <c r="EC127" s="41"/>
      <c r="ED127" s="37"/>
      <c r="EE127" s="37"/>
      <c r="EF127" s="37"/>
      <c r="EG127" s="37"/>
      <c r="EH127" s="41"/>
      <c r="EI127" s="37"/>
      <c r="EJ127" s="37"/>
      <c r="EK127" s="37"/>
      <c r="EL127" s="37"/>
      <c r="EM127" s="41"/>
      <c r="EN127" s="37"/>
      <c r="EO127" s="37"/>
      <c r="EP127" s="37"/>
      <c r="EQ127" s="37"/>
      <c r="ER127" s="41"/>
      <c r="ES127" s="37"/>
      <c r="ET127" s="37"/>
      <c r="EU127" s="37"/>
      <c r="EV127" s="37"/>
      <c r="EW127" s="41"/>
      <c r="EX127" s="37"/>
      <c r="EY127" s="37"/>
      <c r="EZ127" s="37"/>
      <c r="FA127" s="37"/>
      <c r="FB127" s="41"/>
      <c r="FC127" s="37"/>
      <c r="FD127" s="37"/>
      <c r="FE127" s="37"/>
      <c r="FF127" s="37"/>
      <c r="FG127" s="41"/>
      <c r="FH127" s="37"/>
      <c r="FI127" s="37"/>
      <c r="FJ127" s="37"/>
      <c r="FK127" s="37"/>
      <c r="FL127" s="41"/>
      <c r="FM127" s="37"/>
      <c r="FN127" s="37"/>
      <c r="FO127" s="37"/>
      <c r="FP127" s="37"/>
      <c r="FQ127" s="41"/>
      <c r="FR127" s="37"/>
      <c r="FS127" s="37"/>
      <c r="FT127" s="37"/>
      <c r="FU127" s="37"/>
      <c r="FV127" s="41"/>
      <c r="FW127" s="37"/>
      <c r="FX127" s="37"/>
      <c r="FY127" s="37"/>
      <c r="FZ127" s="37"/>
      <c r="GA127" s="41"/>
      <c r="GB127" s="37"/>
      <c r="GC127" s="37"/>
      <c r="GD127" s="37"/>
      <c r="GE127" s="37"/>
      <c r="GF127" s="41"/>
      <c r="GG127" s="37"/>
      <c r="GH127" s="37"/>
      <c r="GI127" s="37"/>
      <c r="GJ127" s="37"/>
      <c r="GK127" s="41"/>
      <c r="GL127" s="37"/>
      <c r="GM127" s="37"/>
      <c r="GN127" s="37"/>
      <c r="GO127" s="37"/>
      <c r="GP127" s="41"/>
      <c r="GQ127" s="37"/>
      <c r="GR127" s="31"/>
      <c r="GS127" s="31"/>
      <c r="GT127" s="31"/>
      <c r="GU127" s="39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23"/>
      <c r="HI127" s="23"/>
      <c r="HJ127" s="23"/>
      <c r="HK127" s="23"/>
      <c r="HL127" s="23"/>
      <c r="HM127" s="23"/>
      <c r="HN127" s="23"/>
      <c r="HO127" s="23"/>
    </row>
    <row r="128" spans="1:223" ht="15" x14ac:dyDescent="0.2">
      <c r="A128" s="56" t="s">
        <v>193</v>
      </c>
      <c r="B128" s="99">
        <v>41275</v>
      </c>
      <c r="C128" s="57">
        <f>SUM(D128:G128)</f>
        <v>51855.44</v>
      </c>
      <c r="D128" s="57">
        <v>14181.02</v>
      </c>
      <c r="E128" s="57">
        <v>22407.42</v>
      </c>
      <c r="F128" s="64">
        <v>363.58</v>
      </c>
      <c r="G128" s="57">
        <v>14903.42</v>
      </c>
      <c r="H128" s="57">
        <f>SUM(I128:L128)</f>
        <v>61723.27</v>
      </c>
      <c r="I128" s="80">
        <v>14149.66</v>
      </c>
      <c r="J128" s="64">
        <v>17703.28</v>
      </c>
      <c r="K128" s="87">
        <v>11150.3</v>
      </c>
      <c r="L128" s="80">
        <v>18720.03</v>
      </c>
      <c r="M128" s="77">
        <f>SUM(N128:Q128)</f>
        <v>67212.320000000007</v>
      </c>
      <c r="N128" s="72">
        <v>12241.74</v>
      </c>
      <c r="O128" s="72">
        <v>10808.63</v>
      </c>
      <c r="P128" s="59">
        <v>16269.96</v>
      </c>
      <c r="Q128" s="59">
        <v>27891.989999999998</v>
      </c>
      <c r="R128" s="40">
        <f>SUM(S128:V128)</f>
        <v>63383.25</v>
      </c>
      <c r="S128" s="31">
        <v>14558.18</v>
      </c>
      <c r="T128" s="57">
        <v>12661.39</v>
      </c>
      <c r="U128" s="57">
        <v>15427.02</v>
      </c>
      <c r="V128" s="59">
        <v>20736.66</v>
      </c>
      <c r="W128" s="40">
        <f>SUM(X128:AA128)</f>
        <v>65015.02</v>
      </c>
      <c r="X128" s="59">
        <v>14711.55</v>
      </c>
      <c r="Y128" s="59">
        <v>11990.16</v>
      </c>
      <c r="Z128" s="57">
        <v>17284.47</v>
      </c>
      <c r="AA128" s="57">
        <v>21028.839999999997</v>
      </c>
      <c r="AB128" s="40">
        <f>SUM(AC128:AF128)</f>
        <v>62262.2</v>
      </c>
      <c r="AC128" s="31">
        <v>17164.21</v>
      </c>
      <c r="AD128" s="31">
        <v>11739.49</v>
      </c>
      <c r="AE128" s="31">
        <v>13303.220000000001</v>
      </c>
      <c r="AF128" s="31">
        <v>20055.28</v>
      </c>
      <c r="AG128" s="40">
        <f>SUM(AH128:AK128)</f>
        <v>61451.319999999992</v>
      </c>
      <c r="AH128" s="31">
        <v>16073.68</v>
      </c>
      <c r="AI128" s="31">
        <v>9858.1</v>
      </c>
      <c r="AJ128" s="31">
        <v>13062.349999999999</v>
      </c>
      <c r="AK128" s="31">
        <v>22457.19</v>
      </c>
      <c r="AL128" s="40">
        <f>SUM(AM128:AP128)</f>
        <v>26139.4</v>
      </c>
      <c r="AM128" s="31">
        <v>16459.38</v>
      </c>
      <c r="AN128" s="31">
        <v>9680.02</v>
      </c>
      <c r="AO128" s="31"/>
      <c r="AP128" s="31"/>
      <c r="AQ128" s="40"/>
      <c r="AR128" s="31"/>
      <c r="AS128" s="31"/>
      <c r="AT128" s="31"/>
      <c r="AU128" s="31"/>
      <c r="AV128" s="40"/>
      <c r="AW128" s="31"/>
      <c r="AX128" s="31"/>
      <c r="AY128" s="31"/>
      <c r="AZ128" s="31"/>
      <c r="BA128" s="40"/>
      <c r="BB128" s="31"/>
      <c r="BC128" s="31"/>
      <c r="BD128" s="31"/>
      <c r="BE128" s="31"/>
      <c r="BF128" s="40"/>
      <c r="BG128" s="31"/>
      <c r="BH128" s="31"/>
      <c r="BI128" s="31"/>
      <c r="BJ128" s="31"/>
      <c r="BK128" s="40"/>
      <c r="BL128" s="31"/>
      <c r="BM128" s="31"/>
      <c r="BN128" s="31"/>
      <c r="BO128" s="31"/>
      <c r="BP128" s="40"/>
      <c r="BQ128" s="31"/>
      <c r="BR128" s="31"/>
      <c r="BS128" s="31"/>
      <c r="BT128" s="31"/>
      <c r="BU128" s="40"/>
      <c r="BV128" s="31"/>
      <c r="BW128" s="31"/>
      <c r="BX128" s="31"/>
      <c r="BY128" s="31"/>
      <c r="BZ128" s="40"/>
      <c r="CA128" s="31"/>
      <c r="CB128" s="31"/>
      <c r="CC128" s="31"/>
      <c r="CD128" s="31"/>
      <c r="CE128" s="40"/>
      <c r="CF128" s="31"/>
      <c r="CG128" s="31"/>
      <c r="CH128" s="31"/>
      <c r="CI128" s="31"/>
      <c r="CJ128" s="40"/>
      <c r="CK128" s="35"/>
      <c r="CL128" s="35"/>
      <c r="CM128" s="35"/>
      <c r="CN128" s="35"/>
      <c r="CO128" s="41"/>
      <c r="CP128" s="37"/>
      <c r="CQ128" s="37"/>
      <c r="CR128" s="37"/>
      <c r="CS128" s="37"/>
      <c r="CT128" s="41"/>
      <c r="CU128" s="37"/>
      <c r="CV128" s="37"/>
      <c r="CW128" s="37"/>
      <c r="CX128" s="37"/>
      <c r="CY128" s="41"/>
      <c r="CZ128" s="38"/>
      <c r="DA128" s="37"/>
      <c r="DB128" s="37"/>
      <c r="DC128" s="37"/>
      <c r="DD128" s="41"/>
      <c r="DE128" s="37"/>
      <c r="DF128" s="37"/>
      <c r="DG128" s="37"/>
      <c r="DH128" s="37"/>
      <c r="DI128" s="41"/>
      <c r="DJ128" s="37"/>
      <c r="DK128" s="37"/>
      <c r="DL128" s="37"/>
      <c r="DM128" s="37"/>
      <c r="DN128" s="41"/>
      <c r="DO128" s="37"/>
      <c r="DP128" s="37"/>
      <c r="DQ128" s="37"/>
      <c r="DR128" s="37"/>
      <c r="DS128" s="41"/>
      <c r="DT128" s="37"/>
      <c r="DU128" s="37"/>
      <c r="DV128" s="37"/>
      <c r="DW128" s="37"/>
      <c r="DX128" s="41"/>
      <c r="DY128" s="37"/>
      <c r="DZ128" s="37"/>
      <c r="EA128" s="37"/>
      <c r="EB128" s="37"/>
      <c r="EC128" s="41"/>
      <c r="ED128" s="37"/>
      <c r="EE128" s="37"/>
      <c r="EF128" s="37"/>
      <c r="EG128" s="37"/>
      <c r="EH128" s="41"/>
      <c r="EI128" s="37"/>
      <c r="EJ128" s="37"/>
      <c r="EK128" s="37"/>
      <c r="EL128" s="37"/>
      <c r="EM128" s="41"/>
      <c r="EN128" s="37"/>
      <c r="EO128" s="37"/>
      <c r="EP128" s="37"/>
      <c r="EQ128" s="37"/>
      <c r="ER128" s="41"/>
      <c r="ES128" s="37"/>
      <c r="ET128" s="37"/>
      <c r="EU128" s="37"/>
      <c r="EV128" s="37"/>
      <c r="EW128" s="41"/>
      <c r="EX128" s="37"/>
      <c r="EY128" s="37"/>
      <c r="EZ128" s="37"/>
      <c r="FA128" s="37"/>
      <c r="FB128" s="41"/>
      <c r="FC128" s="37"/>
      <c r="FD128" s="37"/>
      <c r="FE128" s="37"/>
      <c r="FF128" s="37"/>
      <c r="FG128" s="41"/>
      <c r="FH128" s="37"/>
      <c r="FI128" s="37"/>
      <c r="FJ128" s="37"/>
      <c r="FK128" s="37"/>
      <c r="FL128" s="41"/>
      <c r="FM128" s="37"/>
      <c r="FN128" s="37"/>
      <c r="FO128" s="37"/>
      <c r="FP128" s="37"/>
      <c r="FQ128" s="41"/>
      <c r="FR128" s="37"/>
      <c r="FS128" s="37"/>
      <c r="FT128" s="37"/>
      <c r="FU128" s="37"/>
      <c r="FV128" s="41"/>
      <c r="FW128" s="37"/>
      <c r="FX128" s="37"/>
      <c r="FY128" s="37"/>
      <c r="FZ128" s="37"/>
      <c r="GA128" s="41"/>
      <c r="GB128" s="37"/>
      <c r="GC128" s="37"/>
      <c r="GD128" s="37"/>
      <c r="GE128" s="37"/>
      <c r="GF128" s="41"/>
      <c r="GG128" s="37"/>
      <c r="GH128" s="37"/>
      <c r="GI128" s="37"/>
      <c r="GJ128" s="37"/>
      <c r="GK128" s="41"/>
      <c r="GL128" s="37"/>
      <c r="GM128" s="37"/>
      <c r="GN128" s="37"/>
      <c r="GO128" s="37"/>
      <c r="GP128" s="41"/>
      <c r="GQ128" s="37"/>
      <c r="GR128" s="31"/>
      <c r="GS128" s="31"/>
      <c r="GT128" s="31"/>
      <c r="GU128" s="39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23"/>
      <c r="HI128" s="23"/>
      <c r="HJ128" s="23"/>
      <c r="HK128" s="23"/>
      <c r="HL128" s="23"/>
      <c r="HM128" s="23"/>
      <c r="HN128" s="23"/>
      <c r="HO128" s="23"/>
    </row>
    <row r="129" spans="1:223" ht="15" x14ac:dyDescent="0.2">
      <c r="A129" s="1" t="s">
        <v>49</v>
      </c>
      <c r="B129" s="99">
        <v>31868</v>
      </c>
      <c r="C129" s="57">
        <f>SUM(D129:G129)</f>
        <v>241582.32</v>
      </c>
      <c r="D129" s="57">
        <v>53230.87</v>
      </c>
      <c r="E129" s="57">
        <v>38997.910000000003</v>
      </c>
      <c r="F129" s="64">
        <v>41607.160000000003</v>
      </c>
      <c r="G129" s="57">
        <v>107746.38</v>
      </c>
      <c r="H129" s="57">
        <f>SUM(I129:L129)</f>
        <v>353772.16000000003</v>
      </c>
      <c r="I129" s="80">
        <v>94059.77</v>
      </c>
      <c r="J129" s="64">
        <v>55985.58</v>
      </c>
      <c r="K129" s="87">
        <v>70854.210000000006</v>
      </c>
      <c r="L129" s="80">
        <v>132872.6</v>
      </c>
      <c r="M129" s="77">
        <f>SUM(N129:Q129)</f>
        <v>322578.16000000003</v>
      </c>
      <c r="N129" s="72">
        <v>96650.82</v>
      </c>
      <c r="O129" s="72">
        <v>50909.7</v>
      </c>
      <c r="P129" s="59">
        <v>52546.06</v>
      </c>
      <c r="Q129" s="59">
        <v>122471.58000000002</v>
      </c>
      <c r="R129" s="40">
        <f>SUM(S129:V129)</f>
        <v>346063.34</v>
      </c>
      <c r="S129" s="31">
        <v>101542</v>
      </c>
      <c r="T129" s="57">
        <v>52898.16</v>
      </c>
      <c r="U129" s="57">
        <v>65281.440000000002</v>
      </c>
      <c r="V129" s="59">
        <v>126341.74</v>
      </c>
      <c r="W129" s="40">
        <f>SUM(X129:AA129)</f>
        <v>319062.87</v>
      </c>
      <c r="X129" s="59">
        <v>97157.27</v>
      </c>
      <c r="Y129" s="59">
        <v>53500.79</v>
      </c>
      <c r="Z129" s="57">
        <v>53467.119999999995</v>
      </c>
      <c r="AA129" s="57">
        <v>114937.69</v>
      </c>
      <c r="AB129" s="40">
        <f>SUM(AC129:AF129)</f>
        <v>339545.36</v>
      </c>
      <c r="AC129" s="31">
        <v>105296.52</v>
      </c>
      <c r="AD129" s="31">
        <v>49689.990000000005</v>
      </c>
      <c r="AE129" s="31">
        <v>70688.099999999991</v>
      </c>
      <c r="AF129" s="31">
        <v>113870.75000000001</v>
      </c>
      <c r="AG129" s="40">
        <f>SUM(AH129:AK129)</f>
        <v>293727.26</v>
      </c>
      <c r="AH129" s="31">
        <v>75937.47</v>
      </c>
      <c r="AI129" s="31">
        <v>36929.340000000004</v>
      </c>
      <c r="AJ129" s="31">
        <v>83237.960000000021</v>
      </c>
      <c r="AK129" s="31">
        <v>97622.489999999991</v>
      </c>
      <c r="AL129" s="40">
        <f>SUM(AM129:AP129)</f>
        <v>288464.40000000002</v>
      </c>
      <c r="AM129" s="31">
        <v>73176.740000000005</v>
      </c>
      <c r="AN129" s="31">
        <v>39234.300000000003</v>
      </c>
      <c r="AO129" s="31">
        <v>56742.35</v>
      </c>
      <c r="AP129" s="31">
        <v>119311.01000000001</v>
      </c>
      <c r="AQ129" s="40">
        <f>SUM(AR129:AU129)</f>
        <v>277571.35000000003</v>
      </c>
      <c r="AR129" s="31">
        <v>68201.070000000007</v>
      </c>
      <c r="AS129" s="31">
        <v>49400.05</v>
      </c>
      <c r="AT129" s="31">
        <v>74549.16</v>
      </c>
      <c r="AU129" s="31">
        <v>85421.07</v>
      </c>
      <c r="AV129" s="40">
        <f>SUM(AW129:AZ129)</f>
        <v>252304.01</v>
      </c>
      <c r="AW129" s="31">
        <v>73680.67</v>
      </c>
      <c r="AX129" s="31">
        <v>30276.05</v>
      </c>
      <c r="AY129" s="31">
        <v>48890.17</v>
      </c>
      <c r="AZ129" s="31">
        <v>99457.12</v>
      </c>
      <c r="BA129" s="40">
        <f>SUM(BB129:BE129)</f>
        <v>275095.17</v>
      </c>
      <c r="BB129" s="31">
        <v>84422.59</v>
      </c>
      <c r="BC129" s="31">
        <v>40867.75</v>
      </c>
      <c r="BD129" s="31">
        <v>42277.83</v>
      </c>
      <c r="BE129" s="31">
        <v>107527</v>
      </c>
      <c r="BF129" s="40">
        <f>SUM(BG129:BJ129)</f>
        <v>253752.8</v>
      </c>
      <c r="BG129" s="31">
        <v>80126.41</v>
      </c>
      <c r="BH129" s="31">
        <v>36698.339999999997</v>
      </c>
      <c r="BI129" s="31">
        <v>46642.54</v>
      </c>
      <c r="BJ129" s="31">
        <v>90285.51</v>
      </c>
      <c r="BK129" s="40">
        <f>SUM(BL129:BO129)</f>
        <v>239654.38</v>
      </c>
      <c r="BL129" s="31">
        <v>72812.179999999993</v>
      </c>
      <c r="BM129" s="31">
        <v>39478.879999999997</v>
      </c>
      <c r="BN129" s="31">
        <v>45120.6</v>
      </c>
      <c r="BO129" s="31">
        <v>82242.720000000001</v>
      </c>
      <c r="BP129" s="40">
        <f>SUM(BQ129:BT129)</f>
        <v>243368.51</v>
      </c>
      <c r="BQ129" s="31">
        <v>79484.44</v>
      </c>
      <c r="BR129" s="31">
        <v>37006.129999999997</v>
      </c>
      <c r="BS129" s="31">
        <v>49556.29</v>
      </c>
      <c r="BT129" s="31">
        <v>77321.649999999994</v>
      </c>
      <c r="BU129" s="40">
        <f>SUM(BV129:BY129)</f>
        <v>215487.95</v>
      </c>
      <c r="BV129" s="31">
        <v>68421.78</v>
      </c>
      <c r="BW129" s="31">
        <v>36710.31</v>
      </c>
      <c r="BX129" s="31">
        <v>48416.76</v>
      </c>
      <c r="BY129" s="31">
        <v>61939.1</v>
      </c>
      <c r="BZ129" s="40">
        <v>176970.85</v>
      </c>
      <c r="CA129" s="31">
        <v>48907.35</v>
      </c>
      <c r="CB129" s="31">
        <v>26191.7</v>
      </c>
      <c r="CC129" s="31">
        <v>35963.800000000003</v>
      </c>
      <c r="CD129" s="31">
        <v>65908</v>
      </c>
      <c r="CE129" s="40">
        <v>186997.3</v>
      </c>
      <c r="CF129" s="31">
        <v>52550.6</v>
      </c>
      <c r="CG129" s="31">
        <v>30174.15</v>
      </c>
      <c r="CH129" s="31">
        <v>36893.9</v>
      </c>
      <c r="CI129" s="31">
        <v>67378.649999999994</v>
      </c>
      <c r="CJ129" s="40">
        <v>197823.29</v>
      </c>
      <c r="CK129" s="35">
        <v>54905.25</v>
      </c>
      <c r="CL129" s="35">
        <v>30745.65</v>
      </c>
      <c r="CM129" s="35">
        <v>39466.1</v>
      </c>
      <c r="CN129" s="35">
        <v>72706.289999999994</v>
      </c>
      <c r="CO129" s="41">
        <v>203116.07</v>
      </c>
      <c r="CP129" s="37">
        <v>60135.17</v>
      </c>
      <c r="CQ129" s="37">
        <v>32310.639999999999</v>
      </c>
      <c r="CR129" s="37">
        <v>41232.39</v>
      </c>
      <c r="CS129" s="37">
        <v>69437.87</v>
      </c>
      <c r="CT129" s="41">
        <v>217048.58</v>
      </c>
      <c r="CU129" s="37">
        <v>61017.18</v>
      </c>
      <c r="CV129" s="37">
        <v>32474.18</v>
      </c>
      <c r="CW129" s="37">
        <v>45214.26</v>
      </c>
      <c r="CX129" s="37">
        <v>78342.960000000006</v>
      </c>
      <c r="CY129" s="41">
        <v>222055.36</v>
      </c>
      <c r="CZ129" s="38">
        <v>65931.22</v>
      </c>
      <c r="DA129" s="37">
        <v>36117.4</v>
      </c>
      <c r="DB129" s="37">
        <v>43237.15</v>
      </c>
      <c r="DC129" s="37">
        <v>76769.59</v>
      </c>
      <c r="DD129" s="41">
        <v>226215.61</v>
      </c>
      <c r="DE129" s="37">
        <v>62812.81</v>
      </c>
      <c r="DF129" s="37">
        <v>33086.06</v>
      </c>
      <c r="DG129" s="37">
        <v>48828.99</v>
      </c>
      <c r="DH129" s="37">
        <v>81487.75</v>
      </c>
      <c r="DI129" s="41">
        <v>214259.4</v>
      </c>
      <c r="DJ129" s="37">
        <v>60616.78</v>
      </c>
      <c r="DK129" s="37">
        <v>32014.05</v>
      </c>
      <c r="DL129" s="37">
        <v>38728.94</v>
      </c>
      <c r="DM129" s="37">
        <v>82899.63</v>
      </c>
      <c r="DN129" s="41">
        <v>197698.59</v>
      </c>
      <c r="DO129" s="37">
        <v>58583.87</v>
      </c>
      <c r="DP129" s="37">
        <v>49748.68</v>
      </c>
      <c r="DQ129" s="37">
        <v>39204.79</v>
      </c>
      <c r="DR129" s="37">
        <v>50161.25</v>
      </c>
      <c r="DS129" s="41">
        <v>165417.67000000001</v>
      </c>
      <c r="DT129" s="37">
        <v>46879.33</v>
      </c>
      <c r="DU129" s="37">
        <v>26131.14</v>
      </c>
      <c r="DV129" s="37">
        <v>34332.54</v>
      </c>
      <c r="DW129" s="37">
        <v>58074.66</v>
      </c>
      <c r="DX129" s="41">
        <v>156571.49</v>
      </c>
      <c r="DY129" s="37">
        <v>46130.77</v>
      </c>
      <c r="DZ129" s="37">
        <v>23691.03</v>
      </c>
      <c r="EA129" s="37">
        <v>31707.86</v>
      </c>
      <c r="EB129" s="37">
        <v>55041.83</v>
      </c>
      <c r="EC129" s="41">
        <v>145431.64000000001</v>
      </c>
      <c r="ED129" s="37">
        <v>41870.74</v>
      </c>
      <c r="EE129" s="37">
        <v>21420.58</v>
      </c>
      <c r="EF129" s="37">
        <v>27765.360000000001</v>
      </c>
      <c r="EG129" s="37">
        <v>54374.96</v>
      </c>
      <c r="EH129" s="41">
        <v>139549.56</v>
      </c>
      <c r="EI129" s="37">
        <v>39192.94</v>
      </c>
      <c r="EJ129" s="37">
        <v>21438.87</v>
      </c>
      <c r="EK129" s="37">
        <v>30249.52</v>
      </c>
      <c r="EL129" s="37">
        <v>48668.23</v>
      </c>
      <c r="EM129" s="41">
        <v>142434.71</v>
      </c>
      <c r="EN129" s="37">
        <v>42915.34</v>
      </c>
      <c r="EO129" s="37">
        <v>22090.07</v>
      </c>
      <c r="EP129" s="37">
        <v>29175.32</v>
      </c>
      <c r="EQ129" s="37">
        <v>48253.98</v>
      </c>
      <c r="ER129" s="41">
        <v>134986.75</v>
      </c>
      <c r="ES129" s="37">
        <v>43122.66</v>
      </c>
      <c r="ET129" s="37">
        <v>21883.42</v>
      </c>
      <c r="EU129" s="37">
        <v>21771.8</v>
      </c>
      <c r="EV129" s="37">
        <v>48208.87</v>
      </c>
      <c r="EW129" s="41">
        <v>137961.57</v>
      </c>
      <c r="EX129" s="37">
        <v>40787.5</v>
      </c>
      <c r="EY129" s="37">
        <v>21221.64</v>
      </c>
      <c r="EZ129" s="37">
        <v>27474.14</v>
      </c>
      <c r="FA129" s="37">
        <v>48478.29</v>
      </c>
      <c r="FB129" s="41">
        <v>118260.07</v>
      </c>
      <c r="FC129" s="37">
        <v>44839.34</v>
      </c>
      <c r="FD129" s="37">
        <v>11863.93</v>
      </c>
      <c r="FE129" s="37">
        <v>40686.480000000003</v>
      </c>
      <c r="FF129" s="37">
        <v>20870.32</v>
      </c>
      <c r="FG129" s="41">
        <v>112240.28</v>
      </c>
      <c r="FH129" s="37">
        <v>32138.85</v>
      </c>
      <c r="FI129" s="37">
        <v>18478.009999999998</v>
      </c>
      <c r="FJ129" s="37">
        <v>23708.09</v>
      </c>
      <c r="FK129" s="37">
        <v>37915.33</v>
      </c>
      <c r="FL129" s="41">
        <v>29025.48</v>
      </c>
      <c r="FM129" s="37">
        <v>29025.48</v>
      </c>
      <c r="FN129" s="37">
        <v>0</v>
      </c>
      <c r="FO129" s="37">
        <v>0</v>
      </c>
      <c r="FP129" s="37">
        <v>0</v>
      </c>
      <c r="FQ129" s="41"/>
      <c r="FR129" s="37"/>
      <c r="FS129" s="37"/>
      <c r="FT129" s="37"/>
      <c r="FU129" s="37"/>
      <c r="FV129" s="41"/>
      <c r="FW129" s="37"/>
      <c r="FX129" s="37"/>
      <c r="FY129" s="37"/>
      <c r="FZ129" s="37"/>
      <c r="GA129" s="41"/>
      <c r="GB129" s="37"/>
      <c r="GC129" s="37"/>
      <c r="GD129" s="37"/>
      <c r="GE129" s="37"/>
      <c r="GF129" s="41"/>
      <c r="GG129" s="37"/>
      <c r="GH129" s="37"/>
      <c r="GI129" s="37"/>
      <c r="GJ129" s="37"/>
      <c r="GK129" s="41"/>
      <c r="GL129" s="37"/>
      <c r="GM129" s="37"/>
      <c r="GN129" s="37"/>
      <c r="GO129" s="37"/>
      <c r="GP129" s="41"/>
      <c r="GQ129" s="37"/>
      <c r="GR129" s="31"/>
      <c r="GS129" s="31"/>
      <c r="GT129" s="31"/>
      <c r="GU129" s="39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23"/>
      <c r="HI129" s="23"/>
      <c r="HJ129" s="23"/>
      <c r="HK129" s="23"/>
      <c r="HL129" s="23"/>
      <c r="HM129" s="23"/>
      <c r="HN129" s="23"/>
      <c r="HO129" s="23"/>
    </row>
    <row r="130" spans="1:223" ht="15" x14ac:dyDescent="0.2">
      <c r="A130" s="1" t="s">
        <v>157</v>
      </c>
      <c r="B130" s="99">
        <v>39630</v>
      </c>
      <c r="C130" s="57">
        <f>SUM(D130:G130)</f>
        <v>63041.509999999995</v>
      </c>
      <c r="D130" s="57">
        <v>9500.5400000000009</v>
      </c>
      <c r="E130" s="57">
        <v>10012.870000000001</v>
      </c>
      <c r="F130" s="64">
        <v>19009.34</v>
      </c>
      <c r="G130" s="57">
        <v>24518.76</v>
      </c>
      <c r="H130" s="57">
        <f>SUM(I130:L130)</f>
        <v>71252.31</v>
      </c>
      <c r="I130" s="80">
        <v>20564.25</v>
      </c>
      <c r="J130" s="64">
        <v>12901.56</v>
      </c>
      <c r="K130" s="87">
        <v>15013.74</v>
      </c>
      <c r="L130" s="80">
        <v>22772.76</v>
      </c>
      <c r="M130" s="77">
        <f>SUM(N130:Q130)</f>
        <v>78028.430000000008</v>
      </c>
      <c r="N130" s="72">
        <v>20932.82</v>
      </c>
      <c r="O130" s="72">
        <v>12697.83</v>
      </c>
      <c r="P130" s="59">
        <v>19891.62</v>
      </c>
      <c r="Q130" s="59">
        <v>24506.16</v>
      </c>
      <c r="R130" s="40">
        <f>SUM(S130:V130)</f>
        <v>80593.31</v>
      </c>
      <c r="S130" s="31">
        <v>24220</v>
      </c>
      <c r="T130" s="57">
        <v>12943.28</v>
      </c>
      <c r="U130" s="57">
        <v>18145.68</v>
      </c>
      <c r="V130" s="59">
        <v>25284.35</v>
      </c>
      <c r="W130" s="40">
        <f>SUM(X130:AA130)</f>
        <v>80172.89</v>
      </c>
      <c r="X130" s="59">
        <v>20380.009999999998</v>
      </c>
      <c r="Y130" s="59">
        <v>14294.63</v>
      </c>
      <c r="Z130" s="31">
        <v>20636.490000000002</v>
      </c>
      <c r="AA130" s="57">
        <v>24861.759999999998</v>
      </c>
      <c r="AB130" s="40">
        <f>SUM(AC130:AF130)</f>
        <v>70658.350000000006</v>
      </c>
      <c r="AC130" s="31">
        <v>19938.87</v>
      </c>
      <c r="AD130" s="31">
        <v>12389.86</v>
      </c>
      <c r="AE130" s="31">
        <v>17338.93</v>
      </c>
      <c r="AF130" s="31">
        <v>20990.69</v>
      </c>
      <c r="AG130" s="40">
        <f>SUM(AH130:AK130)</f>
        <v>62824.369999999995</v>
      </c>
      <c r="AH130" s="31">
        <v>18458.02</v>
      </c>
      <c r="AI130" s="31">
        <v>9892.33</v>
      </c>
      <c r="AJ130" s="31">
        <v>15920.52</v>
      </c>
      <c r="AK130" s="31">
        <v>18553.5</v>
      </c>
      <c r="AL130" s="40">
        <f>SUM(AM130:AP130)</f>
        <v>65149.279999999999</v>
      </c>
      <c r="AM130" s="31">
        <v>18895.87</v>
      </c>
      <c r="AN130" s="31">
        <v>10128.23</v>
      </c>
      <c r="AO130" s="31">
        <v>15664.81</v>
      </c>
      <c r="AP130" s="31">
        <v>20460.37</v>
      </c>
      <c r="AQ130" s="40">
        <f>SUM(AR130:AU130)</f>
        <v>62645.17</v>
      </c>
      <c r="AR130" s="31">
        <v>14662.2</v>
      </c>
      <c r="AS130" s="31">
        <v>9381.0499999999993</v>
      </c>
      <c r="AT130" s="31">
        <v>16130.94</v>
      </c>
      <c r="AU130" s="31">
        <v>22470.98</v>
      </c>
      <c r="AV130" s="40">
        <f>SUM(AW130:AZ130)</f>
        <v>66541.649999999994</v>
      </c>
      <c r="AW130" s="31">
        <v>17677.169999999998</v>
      </c>
      <c r="AX130" s="31">
        <v>10496.43</v>
      </c>
      <c r="AY130" s="31">
        <v>17663.52</v>
      </c>
      <c r="AZ130" s="31">
        <v>20704.53</v>
      </c>
      <c r="BA130" s="40">
        <f>SUM(BB130:BE130)</f>
        <v>58628.08</v>
      </c>
      <c r="BB130" s="31">
        <v>18864.509999999998</v>
      </c>
      <c r="BC130" s="31">
        <v>8943.2000000000007</v>
      </c>
      <c r="BD130" s="31">
        <v>13664.63</v>
      </c>
      <c r="BE130" s="31">
        <v>17155.740000000002</v>
      </c>
      <c r="BF130" s="40">
        <f>SUM(BG130:BJ130)</f>
        <v>49440.369999999995</v>
      </c>
      <c r="BG130" s="31">
        <v>13851.88</v>
      </c>
      <c r="BH130" s="31">
        <v>8733.6200000000008</v>
      </c>
      <c r="BI130" s="31">
        <v>13980.82</v>
      </c>
      <c r="BJ130" s="31">
        <v>12874.05</v>
      </c>
      <c r="BK130" s="40">
        <f>SUM(BL130:BO130)</f>
        <v>15862.84</v>
      </c>
      <c r="BL130" s="31">
        <v>15862.84</v>
      </c>
      <c r="BM130" s="31"/>
      <c r="BN130" s="31"/>
      <c r="BO130" s="31"/>
      <c r="BP130" s="40"/>
      <c r="BQ130" s="31"/>
      <c r="BR130" s="31"/>
      <c r="BS130" s="31"/>
      <c r="BT130" s="31"/>
      <c r="BU130" s="40"/>
      <c r="BV130" s="31"/>
      <c r="BW130" s="31"/>
      <c r="BX130" s="31"/>
      <c r="BY130" s="31"/>
      <c r="BZ130" s="40"/>
      <c r="CA130" s="31"/>
      <c r="CB130" s="31"/>
      <c r="CC130" s="31"/>
      <c r="CD130" s="31"/>
      <c r="CE130" s="40"/>
      <c r="CF130" s="31"/>
      <c r="CG130" s="31"/>
      <c r="CH130" s="31"/>
      <c r="CI130" s="31"/>
      <c r="CJ130" s="40"/>
      <c r="CK130" s="35"/>
      <c r="CL130" s="35"/>
      <c r="CM130" s="35"/>
      <c r="CN130" s="35"/>
      <c r="CO130" s="41"/>
      <c r="CP130" s="37"/>
      <c r="CQ130" s="37"/>
      <c r="CR130" s="37"/>
      <c r="CS130" s="37"/>
      <c r="CT130" s="41"/>
      <c r="CU130" s="37"/>
      <c r="CV130" s="37"/>
      <c r="CW130" s="37"/>
      <c r="CX130" s="37"/>
      <c r="CY130" s="41"/>
      <c r="CZ130" s="38"/>
      <c r="DA130" s="37"/>
      <c r="DB130" s="37"/>
      <c r="DC130" s="37"/>
      <c r="DD130" s="41"/>
      <c r="DE130" s="37"/>
      <c r="DF130" s="37"/>
      <c r="DG130" s="37"/>
      <c r="DH130" s="37"/>
      <c r="DI130" s="41"/>
      <c r="DJ130" s="37"/>
      <c r="DK130" s="37"/>
      <c r="DL130" s="37"/>
      <c r="DM130" s="37"/>
      <c r="DN130" s="41"/>
      <c r="DO130" s="37"/>
      <c r="DP130" s="37"/>
      <c r="DQ130" s="37"/>
      <c r="DR130" s="37"/>
      <c r="DS130" s="41"/>
      <c r="DT130" s="37"/>
      <c r="DU130" s="37"/>
      <c r="DV130" s="37"/>
      <c r="DW130" s="37"/>
      <c r="DX130" s="41"/>
      <c r="DY130" s="37"/>
      <c r="DZ130" s="37"/>
      <c r="EA130" s="37"/>
      <c r="EB130" s="37"/>
      <c r="EC130" s="41"/>
      <c r="ED130" s="37"/>
      <c r="EE130" s="37"/>
      <c r="EF130" s="37"/>
      <c r="EG130" s="37"/>
      <c r="EH130" s="41"/>
      <c r="EI130" s="37"/>
      <c r="EJ130" s="37"/>
      <c r="EK130" s="37"/>
      <c r="EL130" s="37"/>
      <c r="EM130" s="41"/>
      <c r="EN130" s="37"/>
      <c r="EO130" s="37"/>
      <c r="EP130" s="37"/>
      <c r="EQ130" s="37"/>
      <c r="ER130" s="41"/>
      <c r="ES130" s="37"/>
      <c r="ET130" s="37"/>
      <c r="EU130" s="37"/>
      <c r="EV130" s="37"/>
      <c r="EW130" s="41"/>
      <c r="EX130" s="37"/>
      <c r="EY130" s="37"/>
      <c r="EZ130" s="37"/>
      <c r="FA130" s="37"/>
      <c r="FB130" s="41"/>
      <c r="FC130" s="37"/>
      <c r="FD130" s="37"/>
      <c r="FE130" s="37"/>
      <c r="FF130" s="37"/>
      <c r="FG130" s="41"/>
      <c r="FH130" s="37"/>
      <c r="FI130" s="37"/>
      <c r="FJ130" s="37"/>
      <c r="FK130" s="37"/>
      <c r="FL130" s="41"/>
      <c r="FM130" s="37"/>
      <c r="FN130" s="37"/>
      <c r="FO130" s="37"/>
      <c r="FP130" s="37"/>
      <c r="FQ130" s="41"/>
      <c r="FR130" s="37"/>
      <c r="FS130" s="37"/>
      <c r="FT130" s="37"/>
      <c r="FU130" s="37"/>
      <c r="FV130" s="41"/>
      <c r="FW130" s="37"/>
      <c r="FX130" s="37"/>
      <c r="FY130" s="37"/>
      <c r="FZ130" s="37"/>
      <c r="GA130" s="41"/>
      <c r="GB130" s="37"/>
      <c r="GC130" s="37"/>
      <c r="GD130" s="37"/>
      <c r="GE130" s="37"/>
      <c r="GF130" s="41"/>
      <c r="GG130" s="37"/>
      <c r="GH130" s="37"/>
      <c r="GI130" s="37"/>
      <c r="GJ130" s="37"/>
      <c r="GK130" s="41"/>
      <c r="GL130" s="37"/>
      <c r="GM130" s="37"/>
      <c r="GN130" s="37"/>
      <c r="GO130" s="37"/>
      <c r="GP130" s="41"/>
      <c r="GQ130" s="37"/>
      <c r="GR130" s="31"/>
      <c r="GS130" s="31"/>
      <c r="GT130" s="31"/>
      <c r="GU130" s="39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23"/>
      <c r="HI130" s="23"/>
      <c r="HJ130" s="23"/>
      <c r="HK130" s="23"/>
      <c r="HL130" s="23"/>
      <c r="HM130" s="23"/>
      <c r="HN130" s="23"/>
      <c r="HO130" s="23"/>
    </row>
    <row r="131" spans="1:223" ht="15" x14ac:dyDescent="0.2">
      <c r="A131" s="1" t="s">
        <v>154</v>
      </c>
      <c r="B131" s="99">
        <v>39448</v>
      </c>
      <c r="C131" s="57">
        <f>SUM(D131:G131)</f>
        <v>111.02</v>
      </c>
      <c r="D131" s="80">
        <v>0</v>
      </c>
      <c r="E131" s="80">
        <v>0</v>
      </c>
      <c r="F131" s="80">
        <v>0</v>
      </c>
      <c r="G131" s="57">
        <v>111.02</v>
      </c>
      <c r="H131" s="57">
        <f>SUM(I131:L131)</f>
        <v>903.91</v>
      </c>
      <c r="I131" s="80">
        <v>0</v>
      </c>
      <c r="J131" s="96">
        <v>0</v>
      </c>
      <c r="K131" s="87">
        <v>903.91</v>
      </c>
      <c r="L131" s="80">
        <v>0</v>
      </c>
      <c r="M131" s="77">
        <f>SUM(N131:Q131)</f>
        <v>0</v>
      </c>
      <c r="N131" s="72"/>
      <c r="O131" s="31"/>
      <c r="P131" s="31"/>
      <c r="Q131" s="31"/>
      <c r="R131" s="40"/>
      <c r="S131" s="31"/>
      <c r="T131" s="31"/>
      <c r="U131" s="31"/>
      <c r="V131" s="31"/>
      <c r="W131" s="40"/>
      <c r="X131" s="31"/>
      <c r="Y131" s="31"/>
      <c r="Z131" s="31"/>
      <c r="AA131" s="31"/>
      <c r="AB131" s="40"/>
      <c r="AC131" s="31"/>
      <c r="AD131" s="31"/>
      <c r="AE131" s="31"/>
      <c r="AF131" s="31"/>
      <c r="AG131" s="40"/>
      <c r="AH131" s="31"/>
      <c r="AI131" s="31"/>
      <c r="AJ131" s="31"/>
      <c r="AK131" s="31"/>
      <c r="AL131" s="40"/>
      <c r="AM131" s="31"/>
      <c r="AN131" s="31"/>
      <c r="AO131" s="31"/>
      <c r="AP131" s="31"/>
      <c r="AQ131" s="40"/>
      <c r="AR131" s="31"/>
      <c r="AS131" s="31"/>
      <c r="AT131" s="31"/>
      <c r="AU131" s="31"/>
      <c r="AV131" s="40"/>
      <c r="AW131" s="31"/>
      <c r="AX131" s="31"/>
      <c r="AY131" s="31"/>
      <c r="AZ131" s="31"/>
      <c r="BA131" s="40"/>
      <c r="BB131" s="31"/>
      <c r="BC131" s="31"/>
      <c r="BD131" s="31"/>
      <c r="BE131" s="31"/>
      <c r="BF131" s="40"/>
      <c r="BG131" s="31"/>
      <c r="BH131" s="31"/>
      <c r="BI131" s="31"/>
      <c r="BJ131" s="31"/>
      <c r="BK131" s="40"/>
      <c r="BL131" s="31"/>
      <c r="BM131" s="31"/>
      <c r="BN131" s="31"/>
      <c r="BO131" s="31"/>
      <c r="BP131" s="40"/>
      <c r="BQ131" s="31"/>
      <c r="BR131" s="31"/>
      <c r="BS131" s="31"/>
      <c r="BT131" s="31"/>
      <c r="BU131" s="40"/>
      <c r="BV131" s="31"/>
      <c r="BW131" s="31"/>
      <c r="BX131" s="31"/>
      <c r="BY131" s="31"/>
      <c r="BZ131" s="40"/>
      <c r="CA131" s="31"/>
      <c r="CB131" s="31"/>
      <c r="CC131" s="31"/>
      <c r="CD131" s="31"/>
      <c r="CE131" s="40"/>
      <c r="CF131" s="31"/>
      <c r="CG131" s="31"/>
      <c r="CH131" s="31"/>
      <c r="CI131" s="31"/>
      <c r="CJ131" s="40"/>
      <c r="CK131" s="35"/>
      <c r="CL131" s="35"/>
      <c r="CM131" s="35"/>
      <c r="CN131" s="35"/>
      <c r="CO131" s="41"/>
      <c r="CP131" s="37"/>
      <c r="CQ131" s="37"/>
      <c r="CR131" s="37"/>
      <c r="CS131" s="37"/>
      <c r="CT131" s="41"/>
      <c r="CU131" s="37"/>
      <c r="CV131" s="37"/>
      <c r="CW131" s="37"/>
      <c r="CX131" s="37"/>
      <c r="CY131" s="41"/>
      <c r="CZ131" s="38"/>
      <c r="DA131" s="37"/>
      <c r="DB131" s="37"/>
      <c r="DC131" s="37"/>
      <c r="DD131" s="41"/>
      <c r="DE131" s="37"/>
      <c r="DF131" s="37"/>
      <c r="DG131" s="37"/>
      <c r="DH131" s="37"/>
      <c r="DI131" s="41"/>
      <c r="DJ131" s="37"/>
      <c r="DK131" s="37"/>
      <c r="DL131" s="37"/>
      <c r="DM131" s="37"/>
      <c r="DN131" s="41"/>
      <c r="DO131" s="37"/>
      <c r="DP131" s="37"/>
      <c r="DQ131" s="37"/>
      <c r="DR131" s="37"/>
      <c r="DS131" s="41"/>
      <c r="DT131" s="37"/>
      <c r="DU131" s="37"/>
      <c r="DV131" s="37"/>
      <c r="DW131" s="37"/>
      <c r="DX131" s="41"/>
      <c r="DY131" s="37"/>
      <c r="DZ131" s="37"/>
      <c r="EA131" s="37"/>
      <c r="EB131" s="37"/>
      <c r="EC131" s="41"/>
      <c r="ED131" s="37"/>
      <c r="EE131" s="37"/>
      <c r="EF131" s="37"/>
      <c r="EG131" s="37"/>
      <c r="EH131" s="41"/>
      <c r="EI131" s="37"/>
      <c r="EJ131" s="37"/>
      <c r="EK131" s="37"/>
      <c r="EL131" s="37"/>
      <c r="EM131" s="41"/>
      <c r="EN131" s="37"/>
      <c r="EO131" s="37"/>
      <c r="EP131" s="37"/>
      <c r="EQ131" s="37"/>
      <c r="ER131" s="41"/>
      <c r="ES131" s="37"/>
      <c r="ET131" s="37"/>
      <c r="EU131" s="37"/>
      <c r="EV131" s="37"/>
      <c r="EW131" s="41"/>
      <c r="EX131" s="37"/>
      <c r="EY131" s="37"/>
      <c r="EZ131" s="37"/>
      <c r="FA131" s="37"/>
      <c r="FB131" s="41"/>
      <c r="FC131" s="37"/>
      <c r="FD131" s="37"/>
      <c r="FE131" s="37"/>
      <c r="FF131" s="37"/>
      <c r="FG131" s="41"/>
      <c r="FH131" s="37"/>
      <c r="FI131" s="37"/>
      <c r="FJ131" s="37"/>
      <c r="FK131" s="37"/>
      <c r="FL131" s="41"/>
      <c r="FM131" s="37"/>
      <c r="FN131" s="37"/>
      <c r="FO131" s="37"/>
      <c r="FP131" s="37"/>
      <c r="FQ131" s="41"/>
      <c r="FR131" s="37"/>
      <c r="FS131" s="37"/>
      <c r="FT131" s="37"/>
      <c r="FU131" s="37"/>
      <c r="FV131" s="41"/>
      <c r="FW131" s="37"/>
      <c r="FX131" s="37"/>
      <c r="FY131" s="37"/>
      <c r="FZ131" s="37"/>
      <c r="GA131" s="41"/>
      <c r="GB131" s="37"/>
      <c r="GC131" s="37"/>
      <c r="GD131" s="37"/>
      <c r="GE131" s="37"/>
      <c r="GF131" s="41"/>
      <c r="GG131" s="37"/>
      <c r="GH131" s="37"/>
      <c r="GI131" s="37"/>
      <c r="GJ131" s="37"/>
      <c r="GK131" s="41"/>
      <c r="GL131" s="37"/>
      <c r="GM131" s="37"/>
      <c r="GN131" s="37"/>
      <c r="GO131" s="37"/>
      <c r="GP131" s="41"/>
      <c r="GQ131" s="37"/>
      <c r="GR131" s="31"/>
      <c r="GS131" s="31"/>
      <c r="GT131" s="31"/>
      <c r="GU131" s="39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23"/>
      <c r="HI131" s="23"/>
      <c r="HJ131" s="23"/>
      <c r="HK131" s="23"/>
      <c r="HL131" s="23"/>
      <c r="HM131" s="23"/>
      <c r="HN131" s="23"/>
      <c r="HO131" s="23"/>
    </row>
    <row r="132" spans="1:223" ht="15" x14ac:dyDescent="0.2">
      <c r="A132" s="1" t="s">
        <v>148</v>
      </c>
      <c r="B132" s="99">
        <v>39264</v>
      </c>
      <c r="C132" s="57">
        <f>SUM(D132:G132)</f>
        <v>51364.11</v>
      </c>
      <c r="D132" s="57">
        <v>13215.93</v>
      </c>
      <c r="E132" s="57">
        <v>5162.8500000000004</v>
      </c>
      <c r="F132" s="64">
        <v>15829.45</v>
      </c>
      <c r="G132" s="57">
        <v>17155.88</v>
      </c>
      <c r="H132" s="57">
        <f>SUM(I132:L132)</f>
        <v>66822.7</v>
      </c>
      <c r="I132" s="80">
        <v>18096.68</v>
      </c>
      <c r="J132" s="64">
        <v>9711.24</v>
      </c>
      <c r="K132" s="87">
        <v>15534.61</v>
      </c>
      <c r="L132" s="80">
        <v>23480.17</v>
      </c>
      <c r="M132" s="77">
        <f>SUM(N132:Q132)</f>
        <v>51483.040000000001</v>
      </c>
      <c r="N132" s="72">
        <v>15821.47</v>
      </c>
      <c r="O132" s="72">
        <v>7996.03</v>
      </c>
      <c r="P132" s="59">
        <v>13542.83</v>
      </c>
      <c r="Q132" s="59">
        <v>14122.710000000001</v>
      </c>
      <c r="R132" s="40">
        <f>SUM(S132:V132)</f>
        <v>39048.450000000004</v>
      </c>
      <c r="S132" s="31">
        <v>13034.21</v>
      </c>
      <c r="T132" s="57">
        <v>8488.83</v>
      </c>
      <c r="U132" s="57">
        <v>7087.15</v>
      </c>
      <c r="V132" s="59">
        <v>10438.26</v>
      </c>
      <c r="W132" s="40">
        <f>SUM(X132:AA132)</f>
        <v>36297.1</v>
      </c>
      <c r="X132" s="59">
        <v>10061.379999999999</v>
      </c>
      <c r="Y132" s="59">
        <v>5457.55</v>
      </c>
      <c r="Z132" s="57">
        <v>8060.5</v>
      </c>
      <c r="AA132" s="57">
        <v>12717.67</v>
      </c>
      <c r="AB132" s="40">
        <f>SUM(AC132:AF132)</f>
        <v>37713.340000000004</v>
      </c>
      <c r="AC132" s="31">
        <v>10567.69</v>
      </c>
      <c r="AD132" s="31">
        <v>7313.5999999999995</v>
      </c>
      <c r="AE132" s="31">
        <v>8128.1900000000005</v>
      </c>
      <c r="AF132" s="31">
        <v>11703.86</v>
      </c>
      <c r="AG132" s="40">
        <f>SUM(AH132:AK132)</f>
        <v>37178.26</v>
      </c>
      <c r="AH132" s="31">
        <v>10132.57</v>
      </c>
      <c r="AI132" s="31">
        <v>5497.9400000000005</v>
      </c>
      <c r="AJ132" s="31">
        <v>8394.4</v>
      </c>
      <c r="AK132" s="31">
        <v>13153.35</v>
      </c>
      <c r="AL132" s="40">
        <f>SUM(AM132:AP132)</f>
        <v>37863.699999999997</v>
      </c>
      <c r="AM132" s="31">
        <v>11071.41</v>
      </c>
      <c r="AN132" s="31">
        <v>5233.9000000000005</v>
      </c>
      <c r="AO132" s="31">
        <v>8630.16</v>
      </c>
      <c r="AP132" s="31">
        <v>12928.23</v>
      </c>
      <c r="AQ132" s="40">
        <f>SUM(AR132:AU132)</f>
        <v>38581.269999999997</v>
      </c>
      <c r="AR132" s="31">
        <v>10903.76</v>
      </c>
      <c r="AS132" s="31">
        <v>6648.67</v>
      </c>
      <c r="AT132" s="31">
        <v>9896.5300000000007</v>
      </c>
      <c r="AU132" s="31">
        <v>11132.31</v>
      </c>
      <c r="AV132" s="40">
        <f>SUM(AW132:AZ132)</f>
        <v>32572.47</v>
      </c>
      <c r="AW132" s="31">
        <v>8226.89</v>
      </c>
      <c r="AX132" s="31">
        <v>5067.8599999999997</v>
      </c>
      <c r="AY132" s="31">
        <v>7553.35</v>
      </c>
      <c r="AZ132" s="31">
        <v>11724.37</v>
      </c>
      <c r="BA132" s="40">
        <f>SUM(BB132:BE132)</f>
        <v>40339.599999999999</v>
      </c>
      <c r="BB132" s="31">
        <v>10567.34</v>
      </c>
      <c r="BC132" s="31">
        <v>10191.51</v>
      </c>
      <c r="BD132" s="31">
        <v>7185.5</v>
      </c>
      <c r="BE132" s="31">
        <v>12395.25</v>
      </c>
      <c r="BF132" s="40">
        <f>SUM(BG132:BJ132)</f>
        <v>39339.229999999996</v>
      </c>
      <c r="BG132" s="31">
        <v>9724.0499999999993</v>
      </c>
      <c r="BH132" s="31">
        <v>7287.21</v>
      </c>
      <c r="BI132" s="31">
        <v>8337.98</v>
      </c>
      <c r="BJ132" s="31">
        <v>13989.99</v>
      </c>
      <c r="BK132" s="40">
        <f>SUM(BL132:BO132)</f>
        <v>34314</v>
      </c>
      <c r="BL132" s="31">
        <v>10244.57</v>
      </c>
      <c r="BM132" s="31">
        <v>5721.31</v>
      </c>
      <c r="BN132" s="31">
        <v>7623.84</v>
      </c>
      <c r="BO132" s="31">
        <v>10724.28</v>
      </c>
      <c r="BP132" s="40"/>
      <c r="BQ132" s="31"/>
      <c r="BR132" s="31"/>
      <c r="BS132" s="31"/>
      <c r="BT132" s="31"/>
      <c r="BU132" s="40"/>
      <c r="BV132" s="31"/>
      <c r="BW132" s="31"/>
      <c r="BX132" s="31"/>
      <c r="BY132" s="31"/>
      <c r="BZ132" s="40"/>
      <c r="CA132" s="31"/>
      <c r="CB132" s="31"/>
      <c r="CC132" s="31"/>
      <c r="CD132" s="31"/>
      <c r="CE132" s="40"/>
      <c r="CF132" s="31"/>
      <c r="CG132" s="31"/>
      <c r="CH132" s="31"/>
      <c r="CI132" s="31"/>
      <c r="CJ132" s="40"/>
      <c r="CK132" s="35"/>
      <c r="CL132" s="35"/>
      <c r="CM132" s="35"/>
      <c r="CN132" s="35"/>
      <c r="CO132" s="41"/>
      <c r="CP132" s="37"/>
      <c r="CQ132" s="37"/>
      <c r="CR132" s="37"/>
      <c r="CS132" s="37"/>
      <c r="CT132" s="41"/>
      <c r="CU132" s="37"/>
      <c r="CV132" s="37"/>
      <c r="CW132" s="37"/>
      <c r="CX132" s="37"/>
      <c r="CY132" s="41"/>
      <c r="CZ132" s="38"/>
      <c r="DA132" s="37"/>
      <c r="DB132" s="37"/>
      <c r="DC132" s="37"/>
      <c r="DD132" s="41"/>
      <c r="DE132" s="37"/>
      <c r="DF132" s="37"/>
      <c r="DG132" s="37"/>
      <c r="DH132" s="37"/>
      <c r="DI132" s="41"/>
      <c r="DJ132" s="37"/>
      <c r="DK132" s="37"/>
      <c r="DL132" s="37"/>
      <c r="DM132" s="37"/>
      <c r="DN132" s="41"/>
      <c r="DO132" s="37"/>
      <c r="DP132" s="37"/>
      <c r="DQ132" s="37"/>
      <c r="DR132" s="37"/>
      <c r="DS132" s="41"/>
      <c r="DT132" s="37"/>
      <c r="DU132" s="37"/>
      <c r="DV132" s="37"/>
      <c r="DW132" s="37"/>
      <c r="DX132" s="41"/>
      <c r="DY132" s="37"/>
      <c r="DZ132" s="37"/>
      <c r="EA132" s="37"/>
      <c r="EB132" s="37"/>
      <c r="EC132" s="41"/>
      <c r="ED132" s="37"/>
      <c r="EE132" s="37"/>
      <c r="EF132" s="37"/>
      <c r="EG132" s="37"/>
      <c r="EH132" s="41"/>
      <c r="EI132" s="37"/>
      <c r="EJ132" s="37"/>
      <c r="EK132" s="37"/>
      <c r="EL132" s="37"/>
      <c r="EM132" s="41"/>
      <c r="EN132" s="37"/>
      <c r="EO132" s="37"/>
      <c r="EP132" s="37"/>
      <c r="EQ132" s="37"/>
      <c r="ER132" s="41"/>
      <c r="ES132" s="37"/>
      <c r="ET132" s="37"/>
      <c r="EU132" s="37"/>
      <c r="EV132" s="37"/>
      <c r="EW132" s="41"/>
      <c r="EX132" s="37"/>
      <c r="EY132" s="37"/>
      <c r="EZ132" s="37"/>
      <c r="FA132" s="37"/>
      <c r="FB132" s="41"/>
      <c r="FC132" s="37"/>
      <c r="FD132" s="37"/>
      <c r="FE132" s="37"/>
      <c r="FF132" s="37"/>
      <c r="FG132" s="41"/>
      <c r="FH132" s="37"/>
      <c r="FI132" s="37"/>
      <c r="FJ132" s="37"/>
      <c r="FK132" s="37"/>
      <c r="FL132" s="41"/>
      <c r="FM132" s="37"/>
      <c r="FN132" s="37"/>
      <c r="FO132" s="37"/>
      <c r="FP132" s="37"/>
      <c r="FQ132" s="41"/>
      <c r="FR132" s="37"/>
      <c r="FS132" s="37"/>
      <c r="FT132" s="37"/>
      <c r="FU132" s="37"/>
      <c r="FV132" s="41"/>
      <c r="FW132" s="37"/>
      <c r="FX132" s="37"/>
      <c r="FY132" s="37"/>
      <c r="FZ132" s="37"/>
      <c r="GA132" s="41"/>
      <c r="GB132" s="37"/>
      <c r="GC132" s="37"/>
      <c r="GD132" s="37"/>
      <c r="GE132" s="37"/>
      <c r="GF132" s="41"/>
      <c r="GG132" s="37"/>
      <c r="GH132" s="37"/>
      <c r="GI132" s="37"/>
      <c r="GJ132" s="37"/>
      <c r="GK132" s="41"/>
      <c r="GL132" s="37"/>
      <c r="GM132" s="37"/>
      <c r="GN132" s="37"/>
      <c r="GO132" s="37"/>
      <c r="GP132" s="41"/>
      <c r="GQ132" s="37"/>
      <c r="GR132" s="31"/>
      <c r="GS132" s="31"/>
      <c r="GT132" s="31"/>
      <c r="GU132" s="39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23"/>
      <c r="HI132" s="23"/>
      <c r="HJ132" s="23"/>
      <c r="HK132" s="23"/>
      <c r="HL132" s="23"/>
      <c r="HM132" s="23"/>
      <c r="HN132" s="23"/>
      <c r="HO132" s="23"/>
    </row>
    <row r="133" spans="1:223" ht="15" x14ac:dyDescent="0.2">
      <c r="A133" s="1" t="s">
        <v>17</v>
      </c>
      <c r="B133" s="99">
        <v>34700</v>
      </c>
      <c r="C133" s="57">
        <f>SUM(D133:G133)</f>
        <v>169715.65000000002</v>
      </c>
      <c r="D133" s="57">
        <v>31885.15</v>
      </c>
      <c r="E133" s="57">
        <v>9728.7000000000007</v>
      </c>
      <c r="F133" s="64">
        <v>21264.05</v>
      </c>
      <c r="G133" s="57">
        <v>106837.75</v>
      </c>
      <c r="H133" s="57">
        <f>SUM(I133:L133)</f>
        <v>210138.85</v>
      </c>
      <c r="I133" s="80">
        <v>63444.45</v>
      </c>
      <c r="J133" s="64">
        <v>16527.25</v>
      </c>
      <c r="K133" s="87">
        <v>19448.8</v>
      </c>
      <c r="L133" s="80">
        <v>110718.35</v>
      </c>
      <c r="M133" s="77">
        <f>SUM(N133:Q133)</f>
        <v>240440.45</v>
      </c>
      <c r="N133" s="72">
        <v>52577.65</v>
      </c>
      <c r="O133" s="72">
        <v>19031.45</v>
      </c>
      <c r="P133" s="59">
        <v>21183.149999999998</v>
      </c>
      <c r="Q133" s="59">
        <v>147648.20000000001</v>
      </c>
      <c r="R133" s="40">
        <f>SUM(S133:V133)</f>
        <v>251230.34999999998</v>
      </c>
      <c r="S133" s="31">
        <v>67108.95</v>
      </c>
      <c r="T133" s="57">
        <v>17668.849999999999</v>
      </c>
      <c r="U133" s="57">
        <v>21501.4</v>
      </c>
      <c r="V133" s="59">
        <v>144951.15</v>
      </c>
      <c r="W133" s="40">
        <f>SUM(X133:AA133)</f>
        <v>246894.34999999998</v>
      </c>
      <c r="X133" s="59">
        <v>60874.35</v>
      </c>
      <c r="Y133" s="59">
        <v>19746.55</v>
      </c>
      <c r="Z133" s="57">
        <v>21528.050000000003</v>
      </c>
      <c r="AA133" s="57">
        <v>144745.4</v>
      </c>
      <c r="AB133" s="40">
        <f>SUM(AC133:AF133)</f>
        <v>252231.8</v>
      </c>
      <c r="AC133" s="31">
        <v>70161.8</v>
      </c>
      <c r="AD133" s="31">
        <v>21091.05</v>
      </c>
      <c r="AE133" s="31">
        <v>23189.55</v>
      </c>
      <c r="AF133" s="31">
        <v>137789.4</v>
      </c>
      <c r="AG133" s="40">
        <f>SUM(AH133:AK133)</f>
        <v>219436.7</v>
      </c>
      <c r="AH133" s="31">
        <v>54383.399999999994</v>
      </c>
      <c r="AI133" s="31">
        <v>16419.8</v>
      </c>
      <c r="AJ133" s="31">
        <v>18403.5</v>
      </c>
      <c r="AK133" s="31">
        <v>130230</v>
      </c>
      <c r="AL133" s="40">
        <f>SUM(AM133:AP133)</f>
        <v>208572.5</v>
      </c>
      <c r="AM133" s="31">
        <v>55708.899999999994</v>
      </c>
      <c r="AN133" s="31">
        <v>16233.150000000001</v>
      </c>
      <c r="AO133" s="31">
        <v>15052.5</v>
      </c>
      <c r="AP133" s="31">
        <v>121577.95000000001</v>
      </c>
      <c r="AQ133" s="40">
        <f>SUM(AR133:AU133)</f>
        <v>220008.15000000002</v>
      </c>
      <c r="AR133" s="31">
        <v>59865.450000000004</v>
      </c>
      <c r="AS133" s="31">
        <v>16163.85</v>
      </c>
      <c r="AT133" s="31">
        <v>18786.25</v>
      </c>
      <c r="AU133" s="31">
        <v>125192.6</v>
      </c>
      <c r="AV133" s="40">
        <f>SUM(AW133:AZ133)</f>
        <v>202553.05</v>
      </c>
      <c r="AW133" s="31">
        <v>48859.75</v>
      </c>
      <c r="AX133" s="31">
        <v>13942.65</v>
      </c>
      <c r="AY133" s="31">
        <v>18591.2</v>
      </c>
      <c r="AZ133" s="31">
        <v>121159.45</v>
      </c>
      <c r="BA133" s="40">
        <f>SUM(BB133:BE133)</f>
        <v>193845.4</v>
      </c>
      <c r="BB133" s="31">
        <v>50467.75</v>
      </c>
      <c r="BC133" s="31">
        <v>15344.5</v>
      </c>
      <c r="BD133" s="31">
        <v>17357.75</v>
      </c>
      <c r="BE133" s="31">
        <v>110675.4</v>
      </c>
      <c r="BF133" s="40">
        <f>SUM(BG133:BJ133)</f>
        <v>214309.95</v>
      </c>
      <c r="BG133" s="31">
        <v>52415.05</v>
      </c>
      <c r="BH133" s="31">
        <v>19435.3</v>
      </c>
      <c r="BI133" s="31">
        <v>20794.150000000001</v>
      </c>
      <c r="BJ133" s="31">
        <v>121665.45</v>
      </c>
      <c r="BK133" s="40">
        <f>SUM(BL133:BO133)</f>
        <v>225577.4</v>
      </c>
      <c r="BL133" s="31">
        <v>62573.35</v>
      </c>
      <c r="BM133" s="31">
        <v>23637.8</v>
      </c>
      <c r="BN133" s="31">
        <v>19514.650000000001</v>
      </c>
      <c r="BO133" s="31">
        <v>119851.6</v>
      </c>
      <c r="BP133" s="40">
        <f>SUM(BQ133:BT133)</f>
        <v>224390.5</v>
      </c>
      <c r="BQ133" s="31">
        <v>61534.35</v>
      </c>
      <c r="BR133" s="31">
        <v>16687.650000000001</v>
      </c>
      <c r="BS133" s="31">
        <v>18982.599999999999</v>
      </c>
      <c r="BT133" s="31">
        <v>127185.9</v>
      </c>
      <c r="BU133" s="40">
        <f>SUM(BV133:BY133)</f>
        <v>220781.45</v>
      </c>
      <c r="BV133" s="31">
        <v>58966.5</v>
      </c>
      <c r="BW133" s="31">
        <v>13488.45</v>
      </c>
      <c r="BX133" s="31">
        <v>19962.45</v>
      </c>
      <c r="BY133" s="31">
        <v>128364.05</v>
      </c>
      <c r="BZ133" s="40">
        <v>218765.55</v>
      </c>
      <c r="CA133" s="31">
        <v>59034.15</v>
      </c>
      <c r="CB133" s="31">
        <v>14931.35</v>
      </c>
      <c r="CC133" s="31">
        <v>16942.099999999999</v>
      </c>
      <c r="CD133" s="31">
        <v>127857.95</v>
      </c>
      <c r="CE133" s="40">
        <v>199008.75</v>
      </c>
      <c r="CF133" s="31">
        <v>40650.300000000003</v>
      </c>
      <c r="CG133" s="31">
        <v>15985.4</v>
      </c>
      <c r="CH133" s="31">
        <v>15728.2</v>
      </c>
      <c r="CI133" s="31">
        <v>126644.85</v>
      </c>
      <c r="CJ133" s="40">
        <v>213554.34</v>
      </c>
      <c r="CK133" s="35">
        <v>55715.6</v>
      </c>
      <c r="CL133" s="35">
        <v>14011.15</v>
      </c>
      <c r="CM133" s="35">
        <v>15280.45</v>
      </c>
      <c r="CN133" s="35">
        <v>128547.14</v>
      </c>
      <c r="CO133" s="41">
        <v>244467.24</v>
      </c>
      <c r="CP133" s="37">
        <v>60636.79</v>
      </c>
      <c r="CQ133" s="37">
        <v>24335.25</v>
      </c>
      <c r="CR133" s="37">
        <v>14284.29</v>
      </c>
      <c r="CS133" s="37">
        <v>145210.91</v>
      </c>
      <c r="CT133" s="41">
        <v>173208.24</v>
      </c>
      <c r="CU133" s="37">
        <v>38739.410000000003</v>
      </c>
      <c r="CV133" s="37">
        <v>13402.42</v>
      </c>
      <c r="CW133" s="37">
        <v>11811.22</v>
      </c>
      <c r="CX133" s="37">
        <v>109255.19</v>
      </c>
      <c r="CY133" s="41">
        <v>220774.06</v>
      </c>
      <c r="CZ133" s="38">
        <v>54049.34</v>
      </c>
      <c r="DA133" s="37">
        <v>20290.27</v>
      </c>
      <c r="DB133" s="37">
        <v>12842.08</v>
      </c>
      <c r="DC133" s="37">
        <v>133592.37</v>
      </c>
      <c r="DD133" s="41">
        <v>156852.78</v>
      </c>
      <c r="DE133" s="37">
        <v>21268.58</v>
      </c>
      <c r="DF133" s="37">
        <v>12365.66</v>
      </c>
      <c r="DG133" s="37">
        <v>8810.94</v>
      </c>
      <c r="DH133" s="37">
        <v>114407.6</v>
      </c>
      <c r="DI133" s="41">
        <v>126490.13</v>
      </c>
      <c r="DJ133" s="37">
        <v>16555.38</v>
      </c>
      <c r="DK133" s="37">
        <v>10610.22</v>
      </c>
      <c r="DL133" s="37">
        <v>9698.26</v>
      </c>
      <c r="DM133" s="37">
        <v>89626.27</v>
      </c>
      <c r="DN133" s="41">
        <v>141330.89000000001</v>
      </c>
      <c r="DO133" s="37">
        <v>36939.67</v>
      </c>
      <c r="DP133" s="37">
        <v>9653.93</v>
      </c>
      <c r="DQ133" s="37">
        <v>9102.32</v>
      </c>
      <c r="DR133" s="37">
        <v>85634.97</v>
      </c>
      <c r="DS133" s="41">
        <v>149585.28</v>
      </c>
      <c r="DT133" s="37">
        <v>39691.94</v>
      </c>
      <c r="DU133" s="37">
        <v>11232.64</v>
      </c>
      <c r="DV133" s="37">
        <v>11321.64</v>
      </c>
      <c r="DW133" s="37">
        <v>87339.06</v>
      </c>
      <c r="DX133" s="41">
        <v>48679.42</v>
      </c>
      <c r="DY133" s="37">
        <v>37885.94</v>
      </c>
      <c r="DZ133" s="37">
        <v>10793.48</v>
      </c>
      <c r="EA133" s="37">
        <v>0</v>
      </c>
      <c r="EB133" s="37">
        <v>0</v>
      </c>
      <c r="EC133" s="41">
        <v>0</v>
      </c>
      <c r="ED133" s="37">
        <v>0</v>
      </c>
      <c r="EE133" s="37">
        <v>0</v>
      </c>
      <c r="EF133" s="37">
        <v>0</v>
      </c>
      <c r="EG133" s="37">
        <v>0</v>
      </c>
      <c r="EH133" s="41"/>
      <c r="EI133" s="37"/>
      <c r="EJ133" s="37"/>
      <c r="EK133" s="37"/>
      <c r="EL133" s="37"/>
      <c r="EM133" s="41"/>
      <c r="EN133" s="37"/>
      <c r="EO133" s="37"/>
      <c r="EP133" s="37"/>
      <c r="EQ133" s="37"/>
      <c r="ER133" s="41"/>
      <c r="ES133" s="37"/>
      <c r="ET133" s="37"/>
      <c r="EU133" s="37"/>
      <c r="EV133" s="37"/>
      <c r="EW133" s="41"/>
      <c r="EX133" s="37"/>
      <c r="EY133" s="37"/>
      <c r="EZ133" s="37"/>
      <c r="FA133" s="37"/>
      <c r="FB133" s="41"/>
      <c r="FC133" s="37"/>
      <c r="FD133" s="37"/>
      <c r="FE133" s="37"/>
      <c r="FF133" s="37"/>
      <c r="FG133" s="41"/>
      <c r="FH133" s="37"/>
      <c r="FI133" s="37"/>
      <c r="FJ133" s="37"/>
      <c r="FK133" s="37"/>
      <c r="FL133" s="41"/>
      <c r="FM133" s="37"/>
      <c r="FN133" s="37"/>
      <c r="FO133" s="37"/>
      <c r="FP133" s="37"/>
      <c r="FQ133" s="41"/>
      <c r="FR133" s="37"/>
      <c r="FS133" s="37"/>
      <c r="FT133" s="37"/>
      <c r="FU133" s="37"/>
      <c r="FV133" s="41"/>
      <c r="FW133" s="37"/>
      <c r="FX133" s="37"/>
      <c r="FY133" s="37"/>
      <c r="FZ133" s="37"/>
      <c r="GA133" s="41"/>
      <c r="GB133" s="37"/>
      <c r="GC133" s="37"/>
      <c r="GD133" s="37"/>
      <c r="GE133" s="37"/>
      <c r="GF133" s="41"/>
      <c r="GG133" s="37"/>
      <c r="GH133" s="37"/>
      <c r="GI133" s="37"/>
      <c r="GJ133" s="37"/>
      <c r="GK133" s="41"/>
      <c r="GL133" s="37"/>
      <c r="GM133" s="37"/>
      <c r="GN133" s="37"/>
      <c r="GO133" s="37"/>
      <c r="GP133" s="41"/>
      <c r="GQ133" s="37"/>
      <c r="GR133" s="31"/>
      <c r="GS133" s="31"/>
      <c r="GT133" s="31"/>
      <c r="GU133" s="39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23"/>
      <c r="HI133" s="23"/>
      <c r="HJ133" s="23"/>
      <c r="HK133" s="23"/>
      <c r="HL133" s="23"/>
      <c r="HM133" s="23"/>
      <c r="HN133" s="23"/>
      <c r="HO133" s="23"/>
    </row>
    <row r="134" spans="1:223" ht="15" x14ac:dyDescent="0.2">
      <c r="A134" s="56" t="s">
        <v>203</v>
      </c>
      <c r="B134" s="99">
        <v>42370</v>
      </c>
      <c r="C134" s="57">
        <f>SUM(D134:G134)</f>
        <v>49332.57</v>
      </c>
      <c r="D134" s="57">
        <v>9310.2099999999991</v>
      </c>
      <c r="E134" s="57">
        <v>8159.34</v>
      </c>
      <c r="F134" s="64">
        <v>11498.41</v>
      </c>
      <c r="G134" s="57">
        <v>20364.61</v>
      </c>
      <c r="H134" s="57">
        <f>SUM(I134:L134)</f>
        <v>56740.75</v>
      </c>
      <c r="I134" s="80">
        <v>18450.95</v>
      </c>
      <c r="J134" s="64">
        <v>8336.23</v>
      </c>
      <c r="K134" s="87">
        <v>10549</v>
      </c>
      <c r="L134" s="80">
        <v>19404.57</v>
      </c>
      <c r="M134" s="77">
        <f>SUM(N134:Q134)</f>
        <v>59387.44</v>
      </c>
      <c r="N134" s="72">
        <v>16707.32</v>
      </c>
      <c r="O134" s="72">
        <v>8246.42</v>
      </c>
      <c r="P134" s="59">
        <v>13308.33</v>
      </c>
      <c r="Q134" s="59">
        <v>21125.37</v>
      </c>
      <c r="R134" s="40">
        <f>SUM(S134:V134)</f>
        <v>65785.72</v>
      </c>
      <c r="S134" s="31">
        <v>17160.29</v>
      </c>
      <c r="T134" s="57">
        <v>11236.89</v>
      </c>
      <c r="U134" s="57">
        <v>14892.43</v>
      </c>
      <c r="V134" s="59">
        <v>22496.11</v>
      </c>
      <c r="W134" s="40">
        <f>SUM(X134:AA134)</f>
        <v>31554.39</v>
      </c>
      <c r="X134" s="59">
        <v>31554.39</v>
      </c>
      <c r="Y134" s="31">
        <v>0</v>
      </c>
      <c r="Z134" s="31">
        <v>0</v>
      </c>
      <c r="AA134" s="31">
        <v>0</v>
      </c>
      <c r="AB134" s="40">
        <v>0</v>
      </c>
      <c r="AC134" s="31"/>
      <c r="AD134" s="31"/>
      <c r="AE134" s="31"/>
      <c r="AF134" s="31"/>
      <c r="AG134" s="40"/>
      <c r="AH134" s="31"/>
      <c r="AI134" s="31"/>
      <c r="AJ134" s="31"/>
      <c r="AK134" s="31"/>
      <c r="AL134" s="40"/>
      <c r="AM134" s="31"/>
      <c r="AN134" s="31"/>
      <c r="AO134" s="31"/>
      <c r="AP134" s="31"/>
      <c r="AQ134" s="40"/>
      <c r="AR134" s="31">
        <v>0</v>
      </c>
      <c r="AS134" s="31"/>
      <c r="AT134" s="31"/>
      <c r="AU134" s="31"/>
      <c r="AV134" s="40"/>
      <c r="AW134" s="31"/>
      <c r="AX134" s="31"/>
      <c r="AY134" s="31"/>
      <c r="AZ134" s="31"/>
      <c r="BA134" s="40"/>
      <c r="BB134" s="31"/>
      <c r="BC134" s="31"/>
      <c r="BD134" s="31"/>
      <c r="BE134" s="31"/>
      <c r="BF134" s="40"/>
      <c r="BG134" s="31"/>
      <c r="BH134" s="31"/>
      <c r="BI134" s="31"/>
      <c r="BJ134" s="31"/>
      <c r="BK134" s="40"/>
      <c r="BL134" s="31"/>
      <c r="BM134" s="31"/>
      <c r="BN134" s="31"/>
      <c r="BO134" s="31"/>
      <c r="BP134" s="40"/>
      <c r="BQ134" s="31"/>
      <c r="BR134" s="31"/>
      <c r="BS134" s="31"/>
      <c r="BT134" s="31"/>
      <c r="BU134" s="40"/>
      <c r="BV134" s="31"/>
      <c r="BW134" s="31"/>
      <c r="BX134" s="31"/>
      <c r="BY134" s="31"/>
      <c r="BZ134" s="40"/>
      <c r="CA134" s="31"/>
      <c r="CB134" s="31"/>
      <c r="CC134" s="31"/>
      <c r="CD134" s="31"/>
      <c r="CE134" s="40"/>
      <c r="CF134" s="31"/>
      <c r="CG134" s="31"/>
      <c r="CH134" s="31"/>
      <c r="CI134" s="31"/>
      <c r="CJ134" s="40"/>
      <c r="CK134" s="35"/>
      <c r="CL134" s="35"/>
      <c r="CM134" s="35"/>
      <c r="CN134" s="35"/>
      <c r="CO134" s="41"/>
      <c r="CP134" s="37"/>
      <c r="CQ134" s="37"/>
      <c r="CR134" s="37"/>
      <c r="CS134" s="37"/>
      <c r="CT134" s="41"/>
      <c r="CU134" s="37"/>
      <c r="CV134" s="37"/>
      <c r="CW134" s="37"/>
      <c r="CX134" s="37"/>
      <c r="CY134" s="41"/>
      <c r="CZ134" s="38"/>
      <c r="DA134" s="37"/>
      <c r="DB134" s="37"/>
      <c r="DC134" s="37"/>
      <c r="DD134" s="41"/>
      <c r="DE134" s="37"/>
      <c r="DF134" s="37"/>
      <c r="DG134" s="37"/>
      <c r="DH134" s="37"/>
      <c r="DI134" s="41"/>
      <c r="DJ134" s="37"/>
      <c r="DK134" s="37"/>
      <c r="DL134" s="37"/>
      <c r="DM134" s="37"/>
      <c r="DN134" s="41"/>
      <c r="DO134" s="37"/>
      <c r="DP134" s="37"/>
      <c r="DQ134" s="37"/>
      <c r="DR134" s="37"/>
      <c r="DS134" s="41"/>
      <c r="DT134" s="37"/>
      <c r="DU134" s="37"/>
      <c r="DV134" s="37"/>
      <c r="DW134" s="37"/>
      <c r="DX134" s="41"/>
      <c r="DY134" s="37"/>
      <c r="DZ134" s="37"/>
      <c r="EA134" s="37"/>
      <c r="EB134" s="37"/>
      <c r="EC134" s="41"/>
      <c r="ED134" s="37"/>
      <c r="EE134" s="37"/>
      <c r="EF134" s="37"/>
      <c r="EG134" s="37"/>
      <c r="EH134" s="41"/>
      <c r="EI134" s="37"/>
      <c r="EJ134" s="37"/>
      <c r="EK134" s="37"/>
      <c r="EL134" s="37"/>
      <c r="EM134" s="41"/>
      <c r="EN134" s="37"/>
      <c r="EO134" s="37"/>
      <c r="EP134" s="37"/>
      <c r="EQ134" s="37"/>
      <c r="ER134" s="41"/>
      <c r="ES134" s="37"/>
      <c r="ET134" s="37"/>
      <c r="EU134" s="37"/>
      <c r="EV134" s="37"/>
      <c r="EW134" s="41"/>
      <c r="EX134" s="37"/>
      <c r="EY134" s="37"/>
      <c r="EZ134" s="37"/>
      <c r="FA134" s="37"/>
      <c r="FB134" s="41"/>
      <c r="FC134" s="37"/>
      <c r="FD134" s="37"/>
      <c r="FE134" s="37"/>
      <c r="FF134" s="37"/>
      <c r="FG134" s="41"/>
      <c r="FH134" s="37"/>
      <c r="FI134" s="37"/>
      <c r="FJ134" s="37"/>
      <c r="FK134" s="37"/>
      <c r="FL134" s="41"/>
      <c r="FM134" s="37"/>
      <c r="FN134" s="37"/>
      <c r="FO134" s="37"/>
      <c r="FP134" s="37"/>
      <c r="FQ134" s="41"/>
      <c r="FR134" s="37"/>
      <c r="FS134" s="37"/>
      <c r="FT134" s="37"/>
      <c r="FU134" s="37"/>
      <c r="FV134" s="41"/>
      <c r="FW134" s="37"/>
      <c r="FX134" s="37"/>
      <c r="FY134" s="37"/>
      <c r="FZ134" s="37"/>
      <c r="GA134" s="41"/>
      <c r="GB134" s="37"/>
      <c r="GC134" s="37"/>
      <c r="GD134" s="37"/>
      <c r="GE134" s="37"/>
      <c r="GF134" s="41"/>
      <c r="GG134" s="37"/>
      <c r="GH134" s="37"/>
      <c r="GI134" s="37"/>
      <c r="GJ134" s="37"/>
      <c r="GK134" s="41"/>
      <c r="GL134" s="37"/>
      <c r="GM134" s="37"/>
      <c r="GN134" s="37"/>
      <c r="GO134" s="37"/>
      <c r="GP134" s="41"/>
      <c r="GQ134" s="37"/>
      <c r="GR134" s="31"/>
      <c r="GS134" s="31"/>
      <c r="GT134" s="31"/>
      <c r="GU134" s="39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23"/>
      <c r="HI134" s="23"/>
      <c r="HJ134" s="23"/>
      <c r="HK134" s="23"/>
      <c r="HL134" s="23"/>
      <c r="HM134" s="23"/>
      <c r="HN134" s="23"/>
      <c r="HO134" s="23"/>
    </row>
    <row r="135" spans="1:223" ht="15" x14ac:dyDescent="0.2">
      <c r="A135" s="5" t="s">
        <v>131</v>
      </c>
      <c r="B135" s="99">
        <v>38261</v>
      </c>
      <c r="C135" s="57">
        <f>SUM(D135:G135)</f>
        <v>118764.17</v>
      </c>
      <c r="D135" s="57">
        <v>34990.339999999997</v>
      </c>
      <c r="E135" s="57">
        <v>4858.42</v>
      </c>
      <c r="F135" s="64">
        <v>34911.660000000003</v>
      </c>
      <c r="G135" s="57">
        <v>44003.75</v>
      </c>
      <c r="H135" s="57">
        <f>SUM(I135:L135)</f>
        <v>149340.99</v>
      </c>
      <c r="I135" s="80">
        <v>42693.7</v>
      </c>
      <c r="J135" s="64">
        <v>28232.400000000001</v>
      </c>
      <c r="K135" s="87">
        <v>33641.11</v>
      </c>
      <c r="L135" s="80">
        <v>44773.78</v>
      </c>
      <c r="M135" s="77">
        <f>SUM(N135:Q135)</f>
        <v>139836.84000000003</v>
      </c>
      <c r="N135" s="72">
        <v>42837.2</v>
      </c>
      <c r="O135" s="72">
        <v>27966.41</v>
      </c>
      <c r="P135" s="59">
        <v>29432.620000000003</v>
      </c>
      <c r="Q135" s="59">
        <v>39600.61</v>
      </c>
      <c r="R135" s="40">
        <f>SUM(S135:V135)</f>
        <v>129759.70000000001</v>
      </c>
      <c r="S135" s="31">
        <v>37934.68</v>
      </c>
      <c r="T135" s="57">
        <v>23668.47</v>
      </c>
      <c r="U135" s="57">
        <v>30382.45</v>
      </c>
      <c r="V135" s="59">
        <v>37774.1</v>
      </c>
      <c r="W135" s="40">
        <f>SUM(X135:AA135)</f>
        <v>138893.79</v>
      </c>
      <c r="X135" s="59">
        <v>34286.559999999998</v>
      </c>
      <c r="Y135" s="59">
        <v>23985.78</v>
      </c>
      <c r="Z135" s="57">
        <v>29635.97</v>
      </c>
      <c r="AA135" s="57">
        <v>50985.48</v>
      </c>
      <c r="AB135" s="40">
        <f>SUM(AC135:AF135)</f>
        <v>88586.5</v>
      </c>
      <c r="AC135" s="31">
        <v>40471.06</v>
      </c>
      <c r="AD135" s="31">
        <v>19424.439999999999</v>
      </c>
      <c r="AE135" s="31">
        <v>17178.25</v>
      </c>
      <c r="AF135" s="31">
        <v>11512.75</v>
      </c>
      <c r="AG135" s="40">
        <f>SUM(AH135:AK135)</f>
        <v>32652.199999999997</v>
      </c>
      <c r="AH135" s="31">
        <v>7113.15</v>
      </c>
      <c r="AI135" s="31">
        <v>5131.1499999999996</v>
      </c>
      <c r="AJ135" s="31">
        <v>9130.15</v>
      </c>
      <c r="AK135" s="31">
        <v>11277.75</v>
      </c>
      <c r="AL135" s="40">
        <f>SUM(AM135:AP135)</f>
        <v>33859.700000000004</v>
      </c>
      <c r="AM135" s="31">
        <v>9956.4500000000007</v>
      </c>
      <c r="AN135" s="31">
        <v>6783.6</v>
      </c>
      <c r="AO135" s="31">
        <v>7861.15</v>
      </c>
      <c r="AP135" s="31">
        <v>9258.5</v>
      </c>
      <c r="AQ135" s="40">
        <f>SUM(AR135:AU135)</f>
        <v>33982</v>
      </c>
      <c r="AR135" s="31">
        <v>9144.7999999999993</v>
      </c>
      <c r="AS135" s="31">
        <v>5901.1</v>
      </c>
      <c r="AT135" s="31">
        <v>8178.3</v>
      </c>
      <c r="AU135" s="31">
        <v>10757.8</v>
      </c>
      <c r="AV135" s="40">
        <f>SUM(AW135:AZ135)</f>
        <v>32605.149999999998</v>
      </c>
      <c r="AW135" s="31">
        <v>8679.15</v>
      </c>
      <c r="AX135" s="31">
        <v>5552.05</v>
      </c>
      <c r="AY135" s="31">
        <v>7706.15</v>
      </c>
      <c r="AZ135" s="31">
        <v>10667.8</v>
      </c>
      <c r="BA135" s="40">
        <f>SUM(BB135:BE135)</f>
        <v>31211.35</v>
      </c>
      <c r="BB135" s="31">
        <v>9699.85</v>
      </c>
      <c r="BC135" s="31">
        <v>6001.55</v>
      </c>
      <c r="BD135" s="31">
        <v>7573.8</v>
      </c>
      <c r="BE135" s="31">
        <v>7936.15</v>
      </c>
      <c r="BF135" s="40">
        <f>SUM(BG135:BJ135)</f>
        <v>29762.5</v>
      </c>
      <c r="BG135" s="31">
        <v>7474.25</v>
      </c>
      <c r="BH135" s="31">
        <v>5108.8999999999996</v>
      </c>
      <c r="BI135" s="31">
        <v>7308.4</v>
      </c>
      <c r="BJ135" s="31">
        <v>9870.9500000000007</v>
      </c>
      <c r="BK135" s="40">
        <f>SUM(BL135:BO135)</f>
        <v>34311.050000000003</v>
      </c>
      <c r="BL135" s="31">
        <v>9985.6</v>
      </c>
      <c r="BM135" s="31">
        <v>6672.85</v>
      </c>
      <c r="BN135" s="31">
        <v>7752.7</v>
      </c>
      <c r="BO135" s="31">
        <v>9899.9</v>
      </c>
      <c r="BP135" s="40">
        <f>SUM(BQ135:BT135)</f>
        <v>34488.949999999997</v>
      </c>
      <c r="BQ135" s="31">
        <v>9381.2999999999993</v>
      </c>
      <c r="BR135" s="31">
        <v>6057.15</v>
      </c>
      <c r="BS135" s="31">
        <v>9035.15</v>
      </c>
      <c r="BT135" s="31">
        <v>10015.35</v>
      </c>
      <c r="BU135" s="40">
        <f>SUM(BV135:BY135)</f>
        <v>36396.449999999997</v>
      </c>
      <c r="BV135" s="31">
        <v>9563.5</v>
      </c>
      <c r="BW135" s="31">
        <v>6935.95</v>
      </c>
      <c r="BX135" s="31">
        <v>8794.4</v>
      </c>
      <c r="BY135" s="31">
        <v>11102.6</v>
      </c>
      <c r="BZ135" s="40">
        <v>23051.75</v>
      </c>
      <c r="CA135" s="31">
        <v>10159.049999999999</v>
      </c>
      <c r="CB135" s="31">
        <v>5850.1</v>
      </c>
      <c r="CC135" s="31">
        <v>7042.6</v>
      </c>
      <c r="CD135" s="31">
        <v>0</v>
      </c>
      <c r="CE135" s="40"/>
      <c r="CF135" s="31"/>
      <c r="CG135" s="31"/>
      <c r="CH135" s="31"/>
      <c r="CI135" s="31"/>
      <c r="CJ135" s="40"/>
      <c r="CK135" s="35"/>
      <c r="CL135" s="35"/>
      <c r="CM135" s="35"/>
      <c r="CN135" s="35"/>
      <c r="CO135" s="41"/>
      <c r="CP135" s="37"/>
      <c r="CQ135" s="37"/>
      <c r="CR135" s="37"/>
      <c r="CS135" s="37"/>
      <c r="CT135" s="41"/>
      <c r="CU135" s="37"/>
      <c r="CV135" s="37"/>
      <c r="CW135" s="37"/>
      <c r="CX135" s="37"/>
      <c r="CY135" s="41"/>
      <c r="CZ135" s="38"/>
      <c r="DA135" s="37"/>
      <c r="DB135" s="37"/>
      <c r="DC135" s="37"/>
      <c r="DD135" s="41"/>
      <c r="DE135" s="37"/>
      <c r="DF135" s="37"/>
      <c r="DG135" s="37"/>
      <c r="DH135" s="37"/>
      <c r="DI135" s="41"/>
      <c r="DJ135" s="37"/>
      <c r="DK135" s="37"/>
      <c r="DL135" s="37"/>
      <c r="DM135" s="37"/>
      <c r="DN135" s="41"/>
      <c r="DO135" s="37"/>
      <c r="DP135" s="37"/>
      <c r="DQ135" s="37"/>
      <c r="DR135" s="37"/>
      <c r="DS135" s="41"/>
      <c r="DT135" s="37"/>
      <c r="DU135" s="37"/>
      <c r="DV135" s="37"/>
      <c r="DW135" s="37"/>
      <c r="DX135" s="41"/>
      <c r="DY135" s="37"/>
      <c r="DZ135" s="37"/>
      <c r="EA135" s="37"/>
      <c r="EB135" s="37"/>
      <c r="EC135" s="41"/>
      <c r="ED135" s="37"/>
      <c r="EE135" s="37"/>
      <c r="EF135" s="37"/>
      <c r="EG135" s="37"/>
      <c r="EH135" s="41"/>
      <c r="EI135" s="37"/>
      <c r="EJ135" s="37"/>
      <c r="EK135" s="37"/>
      <c r="EL135" s="37"/>
      <c r="EM135" s="41"/>
      <c r="EN135" s="37"/>
      <c r="EO135" s="37"/>
      <c r="EP135" s="37"/>
      <c r="EQ135" s="37"/>
      <c r="ER135" s="41"/>
      <c r="ES135" s="37"/>
      <c r="ET135" s="37"/>
      <c r="EU135" s="37"/>
      <c r="EV135" s="37"/>
      <c r="EW135" s="41"/>
      <c r="EX135" s="37"/>
      <c r="EY135" s="37"/>
      <c r="EZ135" s="37"/>
      <c r="FA135" s="37"/>
      <c r="FB135" s="41"/>
      <c r="FC135" s="37"/>
      <c r="FD135" s="37"/>
      <c r="FE135" s="37"/>
      <c r="FF135" s="37"/>
      <c r="FG135" s="41"/>
      <c r="FH135" s="37"/>
      <c r="FI135" s="37"/>
      <c r="FJ135" s="37"/>
      <c r="FK135" s="37"/>
      <c r="FL135" s="41"/>
      <c r="FM135" s="37"/>
      <c r="FN135" s="37"/>
      <c r="FO135" s="37"/>
      <c r="FP135" s="37"/>
      <c r="FQ135" s="41"/>
      <c r="FR135" s="37"/>
      <c r="FS135" s="37"/>
      <c r="FT135" s="37"/>
      <c r="FU135" s="37"/>
      <c r="FV135" s="41"/>
      <c r="FW135" s="37"/>
      <c r="FX135" s="37"/>
      <c r="FY135" s="37"/>
      <c r="FZ135" s="37"/>
      <c r="GA135" s="41"/>
      <c r="GB135" s="37"/>
      <c r="GC135" s="37"/>
      <c r="GD135" s="37"/>
      <c r="GE135" s="37"/>
      <c r="GF135" s="41"/>
      <c r="GG135" s="37"/>
      <c r="GH135" s="37"/>
      <c r="GI135" s="37"/>
      <c r="GJ135" s="37"/>
      <c r="GK135" s="41"/>
      <c r="GL135" s="37"/>
      <c r="GM135" s="37"/>
      <c r="GN135" s="37"/>
      <c r="GO135" s="37"/>
      <c r="GP135" s="41"/>
      <c r="GQ135" s="37"/>
      <c r="GR135" s="31"/>
      <c r="GS135" s="31"/>
      <c r="GT135" s="31"/>
      <c r="GU135" s="39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23"/>
      <c r="HI135" s="23"/>
      <c r="HJ135" s="23"/>
      <c r="HK135" s="23"/>
      <c r="HL135" s="23"/>
      <c r="HM135" s="23"/>
      <c r="HN135" s="23"/>
      <c r="HO135" s="23"/>
    </row>
    <row r="136" spans="1:223" ht="15" x14ac:dyDescent="0.2">
      <c r="A136" s="5" t="s">
        <v>149</v>
      </c>
      <c r="B136" s="99">
        <v>39264</v>
      </c>
      <c r="C136" s="57">
        <f>SUM(D136:G136)</f>
        <v>67236.259999999995</v>
      </c>
      <c r="D136" s="57">
        <v>10438.469999999999</v>
      </c>
      <c r="E136" s="57">
        <v>10516.17</v>
      </c>
      <c r="F136" s="64">
        <v>16841.509999999998</v>
      </c>
      <c r="G136" s="57">
        <v>29440.11</v>
      </c>
      <c r="H136" s="57">
        <f>SUM(I136:L136)</f>
        <v>95037.700000000012</v>
      </c>
      <c r="I136" s="80">
        <v>22195.95</v>
      </c>
      <c r="J136" s="64">
        <v>12278.21</v>
      </c>
      <c r="K136" s="87">
        <v>24371.439999999999</v>
      </c>
      <c r="L136" s="80">
        <v>36192.1</v>
      </c>
      <c r="M136" s="77">
        <f>SUM(N136:Q136)</f>
        <v>95052.650000000009</v>
      </c>
      <c r="N136" s="72">
        <v>26640.25</v>
      </c>
      <c r="O136" s="72">
        <v>13287.05</v>
      </c>
      <c r="P136" s="59">
        <v>23721.11</v>
      </c>
      <c r="Q136" s="59">
        <v>31404.240000000002</v>
      </c>
      <c r="R136" s="40">
        <f>SUM(S136:V136)</f>
        <v>90751.92</v>
      </c>
      <c r="S136" s="31">
        <v>25477.200000000001</v>
      </c>
      <c r="T136" s="57">
        <v>17389.89</v>
      </c>
      <c r="U136" s="57">
        <v>21077.63</v>
      </c>
      <c r="V136" s="59">
        <v>26807.200000000001</v>
      </c>
      <c r="W136" s="40">
        <f>SUM(X136:AA136)</f>
        <v>74327.400000000009</v>
      </c>
      <c r="X136" s="59">
        <v>20894.650000000001</v>
      </c>
      <c r="Y136" s="59">
        <v>14870.59</v>
      </c>
      <c r="Z136" s="57">
        <v>17788.47</v>
      </c>
      <c r="AA136" s="57">
        <v>20773.689999999999</v>
      </c>
      <c r="AB136" s="40">
        <f>SUM(AC136:AF136)</f>
        <v>89732.58</v>
      </c>
      <c r="AC136" s="31">
        <v>17313.310000000001</v>
      </c>
      <c r="AD136" s="31">
        <v>14695.029999999999</v>
      </c>
      <c r="AE136" s="31">
        <v>25712.610000000004</v>
      </c>
      <c r="AF136" s="31">
        <v>32011.63</v>
      </c>
      <c r="AG136" s="40">
        <f>SUM(AH136:AK136)</f>
        <v>83298.389999999985</v>
      </c>
      <c r="AH136" s="31">
        <v>22936.62</v>
      </c>
      <c r="AI136" s="31">
        <v>12818.47</v>
      </c>
      <c r="AJ136" s="31">
        <v>18549.929999999997</v>
      </c>
      <c r="AK136" s="31">
        <v>28993.37</v>
      </c>
      <c r="AL136" s="40">
        <f>SUM(AM136:AP136)</f>
        <v>70575.05</v>
      </c>
      <c r="AM136" s="31">
        <v>20476.47</v>
      </c>
      <c r="AN136" s="31">
        <v>13756.54</v>
      </c>
      <c r="AO136" s="31">
        <v>16957.010000000002</v>
      </c>
      <c r="AP136" s="31">
        <v>19385.03</v>
      </c>
      <c r="AQ136" s="40">
        <f>SUM(AR136:AU136)</f>
        <v>31700.13</v>
      </c>
      <c r="AR136" s="31">
        <v>10293.36</v>
      </c>
      <c r="AS136" s="31">
        <v>5717.39</v>
      </c>
      <c r="AT136" s="31">
        <v>6997.06</v>
      </c>
      <c r="AU136" s="31">
        <v>8692.32</v>
      </c>
      <c r="AV136" s="40">
        <f>SUM(AW136:AZ136)</f>
        <v>29388.100000000002</v>
      </c>
      <c r="AW136" s="31">
        <v>8311.0300000000007</v>
      </c>
      <c r="AX136" s="31">
        <v>4649.33</v>
      </c>
      <c r="AY136" s="31">
        <v>7470.4</v>
      </c>
      <c r="AZ136" s="31">
        <v>8957.34</v>
      </c>
      <c r="BA136" s="40">
        <f>SUM(BB136:BE136)</f>
        <v>30612.400000000001</v>
      </c>
      <c r="BB136" s="31">
        <v>7655.48</v>
      </c>
      <c r="BC136" s="31">
        <v>5829.81</v>
      </c>
      <c r="BD136" s="31">
        <v>7305.83</v>
      </c>
      <c r="BE136" s="31">
        <v>9821.2800000000007</v>
      </c>
      <c r="BF136" s="40">
        <f>SUM(BG136:BJ136)</f>
        <v>31151.260000000002</v>
      </c>
      <c r="BG136" s="31">
        <v>8358.84</v>
      </c>
      <c r="BH136" s="31">
        <v>4667.18</v>
      </c>
      <c r="BI136" s="31">
        <v>7742.77</v>
      </c>
      <c r="BJ136" s="31">
        <v>10382.469999999999</v>
      </c>
      <c r="BK136" s="40">
        <f>SUM(BL136:BO136)</f>
        <v>30115.75</v>
      </c>
      <c r="BL136" s="31">
        <v>8960.14</v>
      </c>
      <c r="BM136" s="31">
        <v>6011.95</v>
      </c>
      <c r="BN136" s="31">
        <v>5112.7299999999996</v>
      </c>
      <c r="BO136" s="31">
        <v>10030.93</v>
      </c>
      <c r="BP136" s="40"/>
      <c r="BQ136" s="31"/>
      <c r="BR136" s="31"/>
      <c r="BS136" s="31"/>
      <c r="BT136" s="31"/>
      <c r="BU136" s="40"/>
      <c r="BV136" s="31"/>
      <c r="BW136" s="31"/>
      <c r="BX136" s="31"/>
      <c r="BY136" s="31"/>
      <c r="BZ136" s="40"/>
      <c r="CA136" s="31"/>
      <c r="CB136" s="31"/>
      <c r="CC136" s="31"/>
      <c r="CD136" s="31"/>
      <c r="CE136" s="40"/>
      <c r="CF136" s="31"/>
      <c r="CG136" s="31"/>
      <c r="CH136" s="31"/>
      <c r="CI136" s="31"/>
      <c r="CJ136" s="40"/>
      <c r="CK136" s="35"/>
      <c r="CL136" s="35"/>
      <c r="CM136" s="35"/>
      <c r="CN136" s="35"/>
      <c r="CO136" s="41"/>
      <c r="CP136" s="37"/>
      <c r="CQ136" s="37"/>
      <c r="CR136" s="37"/>
      <c r="CS136" s="37"/>
      <c r="CT136" s="41"/>
      <c r="CU136" s="37"/>
      <c r="CV136" s="37"/>
      <c r="CW136" s="37"/>
      <c r="CX136" s="37"/>
      <c r="CY136" s="41"/>
      <c r="CZ136" s="38"/>
      <c r="DA136" s="37"/>
      <c r="DB136" s="37"/>
      <c r="DC136" s="37"/>
      <c r="DD136" s="41"/>
      <c r="DE136" s="37"/>
      <c r="DF136" s="37"/>
      <c r="DG136" s="37"/>
      <c r="DH136" s="37"/>
      <c r="DI136" s="41"/>
      <c r="DJ136" s="37"/>
      <c r="DK136" s="37"/>
      <c r="DL136" s="37"/>
      <c r="DM136" s="37"/>
      <c r="DN136" s="41"/>
      <c r="DO136" s="37"/>
      <c r="DP136" s="37"/>
      <c r="DQ136" s="37"/>
      <c r="DR136" s="37"/>
      <c r="DS136" s="41"/>
      <c r="DT136" s="37"/>
      <c r="DU136" s="37"/>
      <c r="DV136" s="37"/>
      <c r="DW136" s="37"/>
      <c r="DX136" s="41"/>
      <c r="DY136" s="37"/>
      <c r="DZ136" s="37"/>
      <c r="EA136" s="37"/>
      <c r="EB136" s="37"/>
      <c r="EC136" s="41"/>
      <c r="ED136" s="37"/>
      <c r="EE136" s="37"/>
      <c r="EF136" s="37"/>
      <c r="EG136" s="37"/>
      <c r="EH136" s="41"/>
      <c r="EI136" s="37"/>
      <c r="EJ136" s="37"/>
      <c r="EK136" s="37"/>
      <c r="EL136" s="37"/>
      <c r="EM136" s="41"/>
      <c r="EN136" s="37"/>
      <c r="EO136" s="37"/>
      <c r="EP136" s="37"/>
      <c r="EQ136" s="37"/>
      <c r="ER136" s="41"/>
      <c r="ES136" s="37"/>
      <c r="ET136" s="37"/>
      <c r="EU136" s="37"/>
      <c r="EV136" s="37"/>
      <c r="EW136" s="41"/>
      <c r="EX136" s="37"/>
      <c r="EY136" s="37"/>
      <c r="EZ136" s="37"/>
      <c r="FA136" s="37"/>
      <c r="FB136" s="41"/>
      <c r="FC136" s="37"/>
      <c r="FD136" s="37"/>
      <c r="FE136" s="37"/>
      <c r="FF136" s="37"/>
      <c r="FG136" s="41"/>
      <c r="FH136" s="37"/>
      <c r="FI136" s="37"/>
      <c r="FJ136" s="37"/>
      <c r="FK136" s="37"/>
      <c r="FL136" s="41"/>
      <c r="FM136" s="37"/>
      <c r="FN136" s="37"/>
      <c r="FO136" s="37"/>
      <c r="FP136" s="37"/>
      <c r="FQ136" s="41"/>
      <c r="FR136" s="37"/>
      <c r="FS136" s="37"/>
      <c r="FT136" s="37"/>
      <c r="FU136" s="37"/>
      <c r="FV136" s="41"/>
      <c r="FW136" s="37"/>
      <c r="FX136" s="37"/>
      <c r="FY136" s="37"/>
      <c r="FZ136" s="37"/>
      <c r="GA136" s="41"/>
      <c r="GB136" s="37"/>
      <c r="GC136" s="37"/>
      <c r="GD136" s="37"/>
      <c r="GE136" s="37"/>
      <c r="GF136" s="41"/>
      <c r="GG136" s="37"/>
      <c r="GH136" s="37"/>
      <c r="GI136" s="37"/>
      <c r="GJ136" s="37"/>
      <c r="GK136" s="41"/>
      <c r="GL136" s="37"/>
      <c r="GM136" s="37"/>
      <c r="GN136" s="37"/>
      <c r="GO136" s="37"/>
      <c r="GP136" s="41"/>
      <c r="GQ136" s="37"/>
      <c r="GR136" s="31"/>
      <c r="GS136" s="31"/>
      <c r="GT136" s="31"/>
      <c r="GU136" s="39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23"/>
      <c r="HI136" s="23"/>
      <c r="HJ136" s="23"/>
      <c r="HK136" s="23"/>
      <c r="HL136" s="23"/>
      <c r="HM136" s="23"/>
      <c r="HN136" s="23"/>
      <c r="HO136" s="23"/>
    </row>
    <row r="137" spans="1:223" ht="15" x14ac:dyDescent="0.2">
      <c r="A137" s="1" t="s">
        <v>9</v>
      </c>
      <c r="B137" s="99">
        <v>36069</v>
      </c>
      <c r="C137" s="57">
        <f>SUM(D137:G137)</f>
        <v>234599.47000000003</v>
      </c>
      <c r="D137" s="57">
        <v>60275.040000000001</v>
      </c>
      <c r="E137" s="57">
        <v>25242.14</v>
      </c>
      <c r="F137" s="64">
        <v>70245.210000000006</v>
      </c>
      <c r="G137" s="57">
        <v>78837.08</v>
      </c>
      <c r="H137" s="57">
        <f>SUM(I137:L137)</f>
        <v>288653.12</v>
      </c>
      <c r="I137" s="80">
        <v>77289.87</v>
      </c>
      <c r="J137" s="64">
        <v>48718.74</v>
      </c>
      <c r="K137" s="87">
        <v>72323.3</v>
      </c>
      <c r="L137" s="80">
        <v>90321.21</v>
      </c>
      <c r="M137" s="77">
        <f>SUM(N137:Q137)</f>
        <v>293150.06</v>
      </c>
      <c r="N137" s="72">
        <v>81246.41</v>
      </c>
      <c r="O137" s="72">
        <v>50875.44</v>
      </c>
      <c r="P137" s="59">
        <v>76357.260000000009</v>
      </c>
      <c r="Q137" s="59">
        <v>84670.95</v>
      </c>
      <c r="R137" s="40">
        <f>SUM(S137:V137)</f>
        <v>284416.01999999996</v>
      </c>
      <c r="S137" s="31">
        <v>74217.009999999995</v>
      </c>
      <c r="T137" s="57">
        <v>57553.79</v>
      </c>
      <c r="U137" s="57">
        <v>64501.71</v>
      </c>
      <c r="V137" s="59">
        <v>88143.51</v>
      </c>
      <c r="W137" s="40">
        <f>SUM(X137:AA137)</f>
        <v>300281.8</v>
      </c>
      <c r="X137" s="59">
        <v>83846.490000000005</v>
      </c>
      <c r="Y137" s="59">
        <v>61274.15</v>
      </c>
      <c r="Z137" s="57">
        <v>67451.23</v>
      </c>
      <c r="AA137" s="57">
        <v>87709.930000000008</v>
      </c>
      <c r="AB137" s="40">
        <f>SUM(AC137:AF137)</f>
        <v>306483.87</v>
      </c>
      <c r="AC137" s="31">
        <v>94645.11</v>
      </c>
      <c r="AD137" s="31">
        <v>56437.01</v>
      </c>
      <c r="AE137" s="31">
        <v>68332.669999999984</v>
      </c>
      <c r="AF137" s="31">
        <v>87069.08</v>
      </c>
      <c r="AG137" s="40">
        <f>SUM(AH137:AK137)</f>
        <v>305284.49</v>
      </c>
      <c r="AH137" s="31">
        <v>79302.930000000008</v>
      </c>
      <c r="AI137" s="31">
        <v>56981.26</v>
      </c>
      <c r="AJ137" s="31">
        <v>68086.83</v>
      </c>
      <c r="AK137" s="31">
        <v>100913.47</v>
      </c>
      <c r="AL137" s="40">
        <f>SUM(AM137:AP137)</f>
        <v>228984.21000000002</v>
      </c>
      <c r="AM137" s="31">
        <v>46610.83</v>
      </c>
      <c r="AN137" s="31">
        <v>46347.07</v>
      </c>
      <c r="AO137" s="31">
        <v>64069.670000000006</v>
      </c>
      <c r="AP137" s="31">
        <v>71956.639999999999</v>
      </c>
      <c r="AQ137" s="40">
        <f>SUM(AR137:AU137)</f>
        <v>245669.13</v>
      </c>
      <c r="AR137" s="31">
        <v>64952.159999999996</v>
      </c>
      <c r="AS137" s="31">
        <v>47421.71</v>
      </c>
      <c r="AT137" s="31">
        <v>62074.32</v>
      </c>
      <c r="AU137" s="31">
        <v>71220.94</v>
      </c>
      <c r="AV137" s="40">
        <f>SUM(AW137:AZ137)</f>
        <v>229944.61000000002</v>
      </c>
      <c r="AW137" s="31">
        <v>63468.3</v>
      </c>
      <c r="AX137" s="31">
        <v>44344.3</v>
      </c>
      <c r="AY137" s="31">
        <v>56833.42</v>
      </c>
      <c r="AZ137" s="31">
        <v>65298.59</v>
      </c>
      <c r="BA137" s="40">
        <f>SUM(BB137:BE137)</f>
        <v>219685.83000000002</v>
      </c>
      <c r="BB137" s="31">
        <v>59608.22</v>
      </c>
      <c r="BC137" s="31">
        <v>47097.75</v>
      </c>
      <c r="BD137" s="31">
        <v>50568.35</v>
      </c>
      <c r="BE137" s="31">
        <v>62411.51</v>
      </c>
      <c r="BF137" s="40">
        <f>SUM(BG137:BJ137)</f>
        <v>215681.47999999998</v>
      </c>
      <c r="BG137" s="31">
        <v>55751.5</v>
      </c>
      <c r="BH137" s="31">
        <v>43701.279999999999</v>
      </c>
      <c r="BI137" s="31">
        <v>53657.87</v>
      </c>
      <c r="BJ137" s="31">
        <v>62570.83</v>
      </c>
      <c r="BK137" s="40">
        <f>SUM(BL137:BO137)</f>
        <v>249337.75999999998</v>
      </c>
      <c r="BL137" s="31">
        <v>62757.24</v>
      </c>
      <c r="BM137" s="31">
        <v>49296.59</v>
      </c>
      <c r="BN137" s="31">
        <v>64037.96</v>
      </c>
      <c r="BO137" s="31">
        <v>73245.97</v>
      </c>
      <c r="BP137" s="40">
        <f>SUM(BQ137:BT137)</f>
        <v>240678.89999999997</v>
      </c>
      <c r="BQ137" s="31">
        <v>67258.31</v>
      </c>
      <c r="BR137" s="31">
        <v>50770.93</v>
      </c>
      <c r="BS137" s="31">
        <v>57835.61</v>
      </c>
      <c r="BT137" s="31">
        <v>64814.05</v>
      </c>
      <c r="BU137" s="40">
        <f>SUM(BV137:BY137)</f>
        <v>229564.72000000003</v>
      </c>
      <c r="BV137" s="31">
        <v>66183.88</v>
      </c>
      <c r="BW137" s="31">
        <v>49362.04</v>
      </c>
      <c r="BX137" s="31">
        <v>50997.66</v>
      </c>
      <c r="BY137" s="31">
        <v>63021.14</v>
      </c>
      <c r="BZ137" s="40">
        <v>215648.09</v>
      </c>
      <c r="CA137" s="31">
        <v>68467.14</v>
      </c>
      <c r="CB137" s="31">
        <v>30579.64</v>
      </c>
      <c r="CC137" s="31">
        <v>51426.69</v>
      </c>
      <c r="CD137" s="31">
        <v>65174.62</v>
      </c>
      <c r="CE137" s="40">
        <v>210540.47</v>
      </c>
      <c r="CF137" s="31">
        <v>54598.18</v>
      </c>
      <c r="CG137" s="31">
        <v>42711.34</v>
      </c>
      <c r="CH137" s="31">
        <v>50741.18</v>
      </c>
      <c r="CI137" s="31">
        <v>62489.77</v>
      </c>
      <c r="CJ137" s="40">
        <v>202212.88</v>
      </c>
      <c r="CK137" s="35">
        <v>55743.87</v>
      </c>
      <c r="CL137" s="35">
        <v>45460.73</v>
      </c>
      <c r="CM137" s="35">
        <v>41214.74</v>
      </c>
      <c r="CN137" s="35">
        <v>59793.54</v>
      </c>
      <c r="CO137" s="41">
        <v>205233.75</v>
      </c>
      <c r="CP137" s="37">
        <v>54219.71</v>
      </c>
      <c r="CQ137" s="37">
        <v>43692.93</v>
      </c>
      <c r="CR137" s="37">
        <v>48561.24</v>
      </c>
      <c r="CS137" s="37">
        <v>58759.87</v>
      </c>
      <c r="CT137" s="41">
        <v>215161.25</v>
      </c>
      <c r="CU137" s="37">
        <v>55780.05</v>
      </c>
      <c r="CV137" s="37">
        <v>45265.26</v>
      </c>
      <c r="CW137" s="37">
        <v>53302.02</v>
      </c>
      <c r="CX137" s="37">
        <v>60813.919999999998</v>
      </c>
      <c r="CY137" s="41">
        <v>176885.9</v>
      </c>
      <c r="CZ137" s="38">
        <v>57832.25</v>
      </c>
      <c r="DA137" s="37">
        <v>40789.870000000003</v>
      </c>
      <c r="DB137" s="37">
        <v>34219.31</v>
      </c>
      <c r="DC137" s="37">
        <v>44044.47</v>
      </c>
      <c r="DD137" s="41">
        <v>92406.57</v>
      </c>
      <c r="DE137" s="37">
        <v>34361.43</v>
      </c>
      <c r="DF137" s="37">
        <v>27110.43</v>
      </c>
      <c r="DG137" s="37">
        <v>30934.71</v>
      </c>
      <c r="DH137" s="37">
        <v>0</v>
      </c>
      <c r="DI137" s="41">
        <v>0</v>
      </c>
      <c r="DJ137" s="37">
        <v>0</v>
      </c>
      <c r="DK137" s="37">
        <v>0</v>
      </c>
      <c r="DL137" s="37">
        <v>0</v>
      </c>
      <c r="DM137" s="37">
        <v>0</v>
      </c>
      <c r="DN137" s="41"/>
      <c r="DO137" s="37"/>
      <c r="DP137" s="37"/>
      <c r="DQ137" s="37"/>
      <c r="DR137" s="37"/>
      <c r="DS137" s="41"/>
      <c r="DT137" s="37"/>
      <c r="DU137" s="37"/>
      <c r="DV137" s="37"/>
      <c r="DW137" s="37"/>
      <c r="DX137" s="41"/>
      <c r="DY137" s="37"/>
      <c r="DZ137" s="37"/>
      <c r="EA137" s="37"/>
      <c r="EB137" s="37"/>
      <c r="EC137" s="41"/>
      <c r="ED137" s="37"/>
      <c r="EE137" s="37"/>
      <c r="EF137" s="37"/>
      <c r="EG137" s="37"/>
      <c r="EH137" s="41"/>
      <c r="EI137" s="37"/>
      <c r="EJ137" s="37"/>
      <c r="EK137" s="37"/>
      <c r="EL137" s="37"/>
      <c r="EM137" s="41"/>
      <c r="EN137" s="37"/>
      <c r="EO137" s="37"/>
      <c r="EP137" s="37"/>
      <c r="EQ137" s="37"/>
      <c r="ER137" s="41"/>
      <c r="ES137" s="37"/>
      <c r="ET137" s="37"/>
      <c r="EU137" s="37"/>
      <c r="EV137" s="37"/>
      <c r="EW137" s="41"/>
      <c r="EX137" s="37"/>
      <c r="EY137" s="37"/>
      <c r="EZ137" s="37"/>
      <c r="FA137" s="37"/>
      <c r="FB137" s="41"/>
      <c r="FC137" s="37"/>
      <c r="FD137" s="37"/>
      <c r="FE137" s="37"/>
      <c r="FF137" s="37"/>
      <c r="FG137" s="41"/>
      <c r="FH137" s="37"/>
      <c r="FI137" s="37"/>
      <c r="FJ137" s="37"/>
      <c r="FK137" s="37"/>
      <c r="FL137" s="41"/>
      <c r="FM137" s="37"/>
      <c r="FN137" s="37"/>
      <c r="FO137" s="37"/>
      <c r="FP137" s="37"/>
      <c r="FQ137" s="41"/>
      <c r="FR137" s="37"/>
      <c r="FS137" s="37"/>
      <c r="FT137" s="37"/>
      <c r="FU137" s="37"/>
      <c r="FV137" s="41"/>
      <c r="FW137" s="37"/>
      <c r="FX137" s="37"/>
      <c r="FY137" s="37"/>
      <c r="FZ137" s="37"/>
      <c r="GA137" s="41"/>
      <c r="GB137" s="37"/>
      <c r="GC137" s="37"/>
      <c r="GD137" s="37"/>
      <c r="GE137" s="37"/>
      <c r="GF137" s="41"/>
      <c r="GG137" s="37"/>
      <c r="GH137" s="37"/>
      <c r="GI137" s="37"/>
      <c r="GJ137" s="37"/>
      <c r="GK137" s="41"/>
      <c r="GL137" s="37"/>
      <c r="GM137" s="37"/>
      <c r="GN137" s="37"/>
      <c r="GO137" s="37"/>
      <c r="GP137" s="41"/>
      <c r="GQ137" s="37"/>
      <c r="GR137" s="31"/>
      <c r="GS137" s="31"/>
      <c r="GT137" s="31"/>
      <c r="GU137" s="39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23"/>
      <c r="HI137" s="23"/>
      <c r="HJ137" s="23"/>
      <c r="HK137" s="23"/>
      <c r="HL137" s="23"/>
      <c r="HM137" s="23"/>
      <c r="HN137" s="23"/>
      <c r="HO137" s="23"/>
    </row>
    <row r="138" spans="1:223" ht="15" x14ac:dyDescent="0.2">
      <c r="A138" s="63" t="s">
        <v>208</v>
      </c>
      <c r="B138" s="99">
        <v>42186</v>
      </c>
      <c r="C138" s="57">
        <f>SUM(D138:G138)</f>
        <v>16989.8</v>
      </c>
      <c r="D138" s="105">
        <v>2356.6999999999998</v>
      </c>
      <c r="E138" s="57">
        <v>2637.95</v>
      </c>
      <c r="F138" s="64">
        <v>4425.2</v>
      </c>
      <c r="G138" s="57">
        <v>7569.95</v>
      </c>
      <c r="H138" s="57">
        <f>SUM(I138:L138)</f>
        <v>27311.4</v>
      </c>
      <c r="I138" s="80">
        <v>7957.4</v>
      </c>
      <c r="J138" s="64">
        <v>4866.8500000000004</v>
      </c>
      <c r="K138" s="87">
        <v>5747.95</v>
      </c>
      <c r="L138" s="80">
        <v>8739.2000000000007</v>
      </c>
      <c r="M138" s="77">
        <f>SUM(N138:Q138)</f>
        <v>26722.600000000002</v>
      </c>
      <c r="N138" s="72">
        <v>6755</v>
      </c>
      <c r="O138" s="72">
        <v>3954.85</v>
      </c>
      <c r="P138" s="59">
        <v>6924.55</v>
      </c>
      <c r="Q138" s="59">
        <v>9088.2000000000007</v>
      </c>
      <c r="R138" s="40">
        <f>SUM(S138:V138)</f>
        <v>27281.550000000003</v>
      </c>
      <c r="S138" s="31">
        <v>7736</v>
      </c>
      <c r="T138" s="57">
        <v>3795.65</v>
      </c>
      <c r="U138" s="57">
        <v>6118</v>
      </c>
      <c r="V138" s="59">
        <v>9631.9</v>
      </c>
      <c r="W138" s="40">
        <f>SUM(X138:AA138)</f>
        <v>9022.5</v>
      </c>
      <c r="X138" s="59">
        <v>9022.5</v>
      </c>
      <c r="Y138" s="31">
        <v>0</v>
      </c>
      <c r="Z138" s="31">
        <v>0</v>
      </c>
      <c r="AA138" s="31">
        <v>0</v>
      </c>
      <c r="AB138" s="40">
        <v>0</v>
      </c>
      <c r="AC138" s="31"/>
      <c r="AD138" s="31"/>
      <c r="AE138" s="31"/>
      <c r="AF138" s="31"/>
      <c r="AG138" s="40"/>
      <c r="AH138" s="31"/>
      <c r="AI138" s="31"/>
      <c r="AJ138" s="31"/>
      <c r="AK138" s="31"/>
      <c r="AL138" s="40"/>
      <c r="AM138" s="31"/>
      <c r="AN138" s="31"/>
      <c r="AO138" s="31"/>
      <c r="AP138" s="31"/>
      <c r="AQ138" s="40"/>
      <c r="AR138" s="31"/>
      <c r="AS138" s="31"/>
      <c r="AT138" s="31"/>
      <c r="AU138" s="31"/>
      <c r="AV138" s="40"/>
      <c r="AW138" s="31"/>
      <c r="AX138" s="31"/>
      <c r="AY138" s="31"/>
      <c r="AZ138" s="31"/>
      <c r="BA138" s="40"/>
      <c r="BB138" s="31"/>
      <c r="BC138" s="31"/>
      <c r="BD138" s="31"/>
      <c r="BE138" s="31"/>
      <c r="BF138" s="40"/>
      <c r="BG138" s="31"/>
      <c r="BH138" s="31"/>
      <c r="BI138" s="31"/>
      <c r="BJ138" s="31"/>
      <c r="BK138" s="40"/>
      <c r="BL138" s="31"/>
      <c r="BM138" s="31"/>
      <c r="BN138" s="31"/>
      <c r="BO138" s="31"/>
      <c r="BP138" s="40"/>
      <c r="BQ138" s="31"/>
      <c r="BR138" s="31"/>
      <c r="BS138" s="31"/>
      <c r="BT138" s="31"/>
      <c r="BU138" s="40"/>
      <c r="BV138" s="31"/>
      <c r="BW138" s="31"/>
      <c r="BX138" s="31"/>
      <c r="BY138" s="31"/>
      <c r="BZ138" s="40"/>
      <c r="CA138" s="31"/>
      <c r="CB138" s="31"/>
      <c r="CC138" s="31"/>
      <c r="CD138" s="31"/>
      <c r="CE138" s="40"/>
      <c r="CF138" s="31"/>
      <c r="CG138" s="31"/>
      <c r="CH138" s="31"/>
      <c r="CI138" s="31"/>
      <c r="CJ138" s="40"/>
      <c r="CK138" s="35"/>
      <c r="CL138" s="35"/>
      <c r="CM138" s="35"/>
      <c r="CN138" s="35"/>
      <c r="CO138" s="41"/>
      <c r="CP138" s="37"/>
      <c r="CQ138" s="37"/>
      <c r="CR138" s="37"/>
      <c r="CS138" s="37"/>
      <c r="CT138" s="41"/>
      <c r="CU138" s="37"/>
      <c r="CV138" s="37"/>
      <c r="CW138" s="37"/>
      <c r="CX138" s="37"/>
      <c r="CY138" s="41"/>
      <c r="CZ138" s="38"/>
      <c r="DA138" s="37"/>
      <c r="DB138" s="37"/>
      <c r="DC138" s="37"/>
      <c r="DD138" s="41"/>
      <c r="DE138" s="37"/>
      <c r="DF138" s="37"/>
      <c r="DG138" s="37"/>
      <c r="DH138" s="37"/>
      <c r="DI138" s="41"/>
      <c r="DJ138" s="37"/>
      <c r="DK138" s="37"/>
      <c r="DL138" s="37"/>
      <c r="DM138" s="37"/>
      <c r="DN138" s="41"/>
      <c r="DO138" s="37"/>
      <c r="DP138" s="37"/>
      <c r="DQ138" s="37"/>
      <c r="DR138" s="37"/>
      <c r="DS138" s="41"/>
      <c r="DT138" s="37"/>
      <c r="DU138" s="37"/>
      <c r="DV138" s="37"/>
      <c r="DW138" s="37"/>
      <c r="DX138" s="41"/>
      <c r="DY138" s="37"/>
      <c r="DZ138" s="37"/>
      <c r="EA138" s="37"/>
      <c r="EB138" s="37"/>
      <c r="EC138" s="41"/>
      <c r="ED138" s="37"/>
      <c r="EE138" s="37"/>
      <c r="EF138" s="37"/>
      <c r="EG138" s="37"/>
      <c r="EH138" s="41"/>
      <c r="EI138" s="37"/>
      <c r="EJ138" s="37"/>
      <c r="EK138" s="37"/>
      <c r="EL138" s="37"/>
      <c r="EM138" s="41"/>
      <c r="EN138" s="37"/>
      <c r="EO138" s="37"/>
      <c r="EP138" s="37"/>
      <c r="EQ138" s="37"/>
      <c r="ER138" s="41"/>
      <c r="ES138" s="37"/>
      <c r="ET138" s="37"/>
      <c r="EU138" s="37"/>
      <c r="EV138" s="37"/>
      <c r="EW138" s="41"/>
      <c r="EX138" s="37"/>
      <c r="EY138" s="37"/>
      <c r="EZ138" s="37"/>
      <c r="FA138" s="37"/>
      <c r="FB138" s="41"/>
      <c r="FC138" s="37"/>
      <c r="FD138" s="37"/>
      <c r="FE138" s="37"/>
      <c r="FF138" s="37"/>
      <c r="FG138" s="41"/>
      <c r="FH138" s="37"/>
      <c r="FI138" s="37"/>
      <c r="FJ138" s="37"/>
      <c r="FK138" s="37"/>
      <c r="FL138" s="41"/>
      <c r="FM138" s="37"/>
      <c r="FN138" s="37"/>
      <c r="FO138" s="37"/>
      <c r="FP138" s="37"/>
      <c r="FQ138" s="41"/>
      <c r="FR138" s="37"/>
      <c r="FS138" s="37"/>
      <c r="FT138" s="37"/>
      <c r="FU138" s="37"/>
      <c r="FV138" s="41"/>
      <c r="FW138" s="37"/>
      <c r="FX138" s="37"/>
      <c r="FY138" s="37"/>
      <c r="FZ138" s="37"/>
      <c r="GA138" s="41"/>
      <c r="GB138" s="37"/>
      <c r="GC138" s="37"/>
      <c r="GD138" s="37"/>
      <c r="GE138" s="37"/>
      <c r="GF138" s="41"/>
      <c r="GG138" s="37"/>
      <c r="GH138" s="37"/>
      <c r="GI138" s="37"/>
      <c r="GJ138" s="37"/>
      <c r="GK138" s="41"/>
      <c r="GL138" s="37"/>
      <c r="GM138" s="37"/>
      <c r="GN138" s="37"/>
      <c r="GO138" s="37"/>
      <c r="GP138" s="41"/>
      <c r="GQ138" s="37"/>
      <c r="GR138" s="31"/>
      <c r="GS138" s="31"/>
      <c r="GT138" s="31"/>
      <c r="GU138" s="39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23"/>
      <c r="HI138" s="23"/>
      <c r="HJ138" s="23"/>
      <c r="HK138" s="23"/>
      <c r="HL138" s="23"/>
      <c r="HM138" s="23"/>
      <c r="HN138" s="23"/>
      <c r="HO138" s="23"/>
    </row>
    <row r="139" spans="1:223" ht="15" x14ac:dyDescent="0.2">
      <c r="A139" s="1" t="s">
        <v>50</v>
      </c>
      <c r="B139" s="99">
        <v>36161</v>
      </c>
      <c r="C139" s="57">
        <f>SUM(D139:G139)</f>
        <v>89446.85</v>
      </c>
      <c r="D139" s="57">
        <v>24199.05</v>
      </c>
      <c r="E139" s="57">
        <v>7132.6</v>
      </c>
      <c r="F139" s="64">
        <v>23262.95</v>
      </c>
      <c r="G139" s="57">
        <v>34852.25</v>
      </c>
      <c r="H139" s="57">
        <f>SUM(I139:L139)</f>
        <v>113008.78000000001</v>
      </c>
      <c r="I139" s="80">
        <v>28990.6</v>
      </c>
      <c r="J139" s="64">
        <v>21277.45</v>
      </c>
      <c r="K139" s="87">
        <v>28562.400000000001</v>
      </c>
      <c r="L139" s="80">
        <v>34178.33</v>
      </c>
      <c r="M139" s="77">
        <f>SUM(N139:Q139)</f>
        <v>97167.540000000008</v>
      </c>
      <c r="N139" s="72">
        <v>28063.16</v>
      </c>
      <c r="O139" s="72">
        <v>17308.38</v>
      </c>
      <c r="P139" s="59">
        <v>20390.2</v>
      </c>
      <c r="Q139" s="59">
        <v>31405.8</v>
      </c>
      <c r="R139" s="40">
        <f>SUM(S139:V139)</f>
        <v>103658</v>
      </c>
      <c r="S139" s="31">
        <v>27348.050000000003</v>
      </c>
      <c r="T139" s="57">
        <v>15565.4</v>
      </c>
      <c r="U139" s="57">
        <v>24423.05</v>
      </c>
      <c r="V139" s="59">
        <v>36321.5</v>
      </c>
      <c r="W139" s="40">
        <f>SUM(X139:AA139)</f>
        <v>112718.3</v>
      </c>
      <c r="X139" s="59">
        <v>30929.95</v>
      </c>
      <c r="Y139" s="59">
        <v>19356.2</v>
      </c>
      <c r="Z139" s="57">
        <v>25678.100000000002</v>
      </c>
      <c r="AA139" s="57">
        <v>36754.050000000003</v>
      </c>
      <c r="AB139" s="40">
        <f>SUM(AC139:AF139)</f>
        <v>116951.79999999999</v>
      </c>
      <c r="AC139" s="31">
        <v>30156.799999999999</v>
      </c>
      <c r="AD139" s="31">
        <v>19518.5</v>
      </c>
      <c r="AE139" s="31">
        <v>26345.1</v>
      </c>
      <c r="AF139" s="31">
        <v>40931.4</v>
      </c>
      <c r="AG139" s="40">
        <f>SUM(AH139:AK139)</f>
        <v>99201.499999999985</v>
      </c>
      <c r="AH139" s="31">
        <v>30502.149999999998</v>
      </c>
      <c r="AI139" s="31">
        <v>19019.449999999997</v>
      </c>
      <c r="AJ139" s="31">
        <v>19955.45</v>
      </c>
      <c r="AK139" s="31">
        <v>29724.45</v>
      </c>
      <c r="AL139" s="40">
        <f>SUM(AM139:AP139)</f>
        <v>97772.9</v>
      </c>
      <c r="AM139" s="31">
        <v>25249.399999999998</v>
      </c>
      <c r="AN139" s="31">
        <v>18547.5</v>
      </c>
      <c r="AO139" s="31">
        <v>23402.149999999998</v>
      </c>
      <c r="AP139" s="31">
        <v>30573.85</v>
      </c>
      <c r="AQ139" s="40">
        <f>SUM(AR139:AU139)</f>
        <v>98395.45</v>
      </c>
      <c r="AR139" s="31">
        <v>26821.5</v>
      </c>
      <c r="AS139" s="31">
        <v>20119.7</v>
      </c>
      <c r="AT139" s="31">
        <v>18515.900000000001</v>
      </c>
      <c r="AU139" s="31">
        <v>32938.35</v>
      </c>
      <c r="AV139" s="40">
        <f>SUM(AW139:AZ139)</f>
        <v>87213.849999999991</v>
      </c>
      <c r="AW139" s="31">
        <v>22981.85</v>
      </c>
      <c r="AX139" s="31">
        <v>17360.8</v>
      </c>
      <c r="AY139" s="31">
        <v>19695.95</v>
      </c>
      <c r="AZ139" s="31">
        <v>27175.25</v>
      </c>
      <c r="BA139" s="40">
        <f>SUM(BB139:BE139)</f>
        <v>90554.95</v>
      </c>
      <c r="BB139" s="31">
        <v>22537.35</v>
      </c>
      <c r="BC139" s="31">
        <v>16052.55</v>
      </c>
      <c r="BD139" s="31">
        <v>18352.650000000001</v>
      </c>
      <c r="BE139" s="31">
        <v>33612.400000000001</v>
      </c>
      <c r="BF139" s="40">
        <f>SUM(BG139:BJ139)</f>
        <v>88180.65</v>
      </c>
      <c r="BG139" s="31">
        <v>21087.9</v>
      </c>
      <c r="BH139" s="31">
        <v>17814.099999999999</v>
      </c>
      <c r="BI139" s="31">
        <v>22625.3</v>
      </c>
      <c r="BJ139" s="31">
        <v>26653.35</v>
      </c>
      <c r="BK139" s="40">
        <f>SUM(BL139:BO139)</f>
        <v>90388.099999999991</v>
      </c>
      <c r="BL139" s="31">
        <v>20903.599999999999</v>
      </c>
      <c r="BM139" s="31">
        <v>15329.55</v>
      </c>
      <c r="BN139" s="31">
        <v>23900.25</v>
      </c>
      <c r="BO139" s="31">
        <v>30254.7</v>
      </c>
      <c r="BP139" s="40">
        <f>SUM(BQ139:BT139)</f>
        <v>96584.2</v>
      </c>
      <c r="BQ139" s="31">
        <v>30733.200000000001</v>
      </c>
      <c r="BR139" s="31">
        <v>19118.2</v>
      </c>
      <c r="BS139" s="31">
        <v>20605.5</v>
      </c>
      <c r="BT139" s="31">
        <v>26127.3</v>
      </c>
      <c r="BU139" s="40">
        <f>SUM(BV139:BY139)</f>
        <v>79423.45</v>
      </c>
      <c r="BV139" s="31">
        <v>21310.799999999999</v>
      </c>
      <c r="BW139" s="31">
        <v>15292.1</v>
      </c>
      <c r="BX139" s="31">
        <v>18554.349999999999</v>
      </c>
      <c r="BY139" s="31">
        <v>24266.2</v>
      </c>
      <c r="BZ139" s="40">
        <v>78144</v>
      </c>
      <c r="CA139" s="31">
        <v>21773.65</v>
      </c>
      <c r="CB139" s="31">
        <v>14332.4</v>
      </c>
      <c r="CC139" s="31">
        <v>19699.7</v>
      </c>
      <c r="CD139" s="31">
        <v>22338.25</v>
      </c>
      <c r="CE139" s="40">
        <v>83341.149999999994</v>
      </c>
      <c r="CF139" s="31">
        <v>21463.95</v>
      </c>
      <c r="CG139" s="31">
        <v>16046.1</v>
      </c>
      <c r="CH139" s="31">
        <v>22107.05</v>
      </c>
      <c r="CI139" s="31">
        <v>23724.05</v>
      </c>
      <c r="CJ139" s="40">
        <v>82885.64</v>
      </c>
      <c r="CK139" s="35">
        <v>20963.45</v>
      </c>
      <c r="CL139" s="35">
        <v>14486.2</v>
      </c>
      <c r="CM139" s="35">
        <v>20243.400000000001</v>
      </c>
      <c r="CN139" s="35">
        <v>27192.59</v>
      </c>
      <c r="CO139" s="41">
        <v>78401.05</v>
      </c>
      <c r="CP139" s="37">
        <v>19051.55</v>
      </c>
      <c r="CQ139" s="37">
        <v>15170.16</v>
      </c>
      <c r="CR139" s="37">
        <v>18501.310000000001</v>
      </c>
      <c r="CS139" s="37">
        <v>25678.03</v>
      </c>
      <c r="CT139" s="41">
        <v>81244.62</v>
      </c>
      <c r="CU139" s="37">
        <v>22423.61</v>
      </c>
      <c r="CV139" s="37">
        <v>14447.96</v>
      </c>
      <c r="CW139" s="37">
        <v>19588.919999999998</v>
      </c>
      <c r="CX139" s="37">
        <v>24784.13</v>
      </c>
      <c r="CY139" s="41">
        <v>82051.88</v>
      </c>
      <c r="CZ139" s="38">
        <v>23580.19</v>
      </c>
      <c r="DA139" s="37">
        <v>14361.46</v>
      </c>
      <c r="DB139" s="37">
        <v>19243.95</v>
      </c>
      <c r="DC139" s="37">
        <v>24866.28</v>
      </c>
      <c r="DD139" s="41">
        <v>35997.980000000003</v>
      </c>
      <c r="DE139" s="37">
        <v>21585.66</v>
      </c>
      <c r="DF139" s="37">
        <v>14412.32</v>
      </c>
      <c r="DG139" s="37">
        <v>0</v>
      </c>
      <c r="DH139" s="37">
        <v>0</v>
      </c>
      <c r="DI139" s="41">
        <v>0</v>
      </c>
      <c r="DJ139" s="37">
        <v>0</v>
      </c>
      <c r="DK139" s="37">
        <v>0</v>
      </c>
      <c r="DL139" s="37">
        <v>0</v>
      </c>
      <c r="DM139" s="37">
        <v>0</v>
      </c>
      <c r="DN139" s="41"/>
      <c r="DO139" s="37"/>
      <c r="DP139" s="37"/>
      <c r="DQ139" s="37"/>
      <c r="DR139" s="37"/>
      <c r="DS139" s="41"/>
      <c r="DT139" s="37"/>
      <c r="DU139" s="37"/>
      <c r="DV139" s="37"/>
      <c r="DW139" s="37"/>
      <c r="DX139" s="41"/>
      <c r="DY139" s="37"/>
      <c r="DZ139" s="37"/>
      <c r="EA139" s="37"/>
      <c r="EB139" s="37"/>
      <c r="EC139" s="41"/>
      <c r="ED139" s="37"/>
      <c r="EE139" s="37"/>
      <c r="EF139" s="37"/>
      <c r="EG139" s="37"/>
      <c r="EH139" s="41"/>
      <c r="EI139" s="37"/>
      <c r="EJ139" s="37"/>
      <c r="EK139" s="37"/>
      <c r="EL139" s="37"/>
      <c r="EM139" s="41"/>
      <c r="EN139" s="37"/>
      <c r="EO139" s="37"/>
      <c r="EP139" s="37"/>
      <c r="EQ139" s="37"/>
      <c r="ER139" s="41"/>
      <c r="ES139" s="37"/>
      <c r="ET139" s="37"/>
      <c r="EU139" s="37"/>
      <c r="EV139" s="37"/>
      <c r="EW139" s="41"/>
      <c r="EX139" s="37"/>
      <c r="EY139" s="37"/>
      <c r="EZ139" s="37"/>
      <c r="FA139" s="37"/>
      <c r="FB139" s="41"/>
      <c r="FC139" s="37"/>
      <c r="FD139" s="37"/>
      <c r="FE139" s="37"/>
      <c r="FF139" s="37"/>
      <c r="FG139" s="41"/>
      <c r="FH139" s="37"/>
      <c r="FI139" s="37"/>
      <c r="FJ139" s="37"/>
      <c r="FK139" s="37"/>
      <c r="FL139" s="41"/>
      <c r="FM139" s="37"/>
      <c r="FN139" s="37"/>
      <c r="FO139" s="37"/>
      <c r="FP139" s="37"/>
      <c r="FQ139" s="41"/>
      <c r="FR139" s="37"/>
      <c r="FS139" s="37"/>
      <c r="FT139" s="37"/>
      <c r="FU139" s="37"/>
      <c r="FV139" s="41"/>
      <c r="FW139" s="37"/>
      <c r="FX139" s="37"/>
      <c r="FY139" s="37"/>
      <c r="FZ139" s="37"/>
      <c r="GA139" s="41"/>
      <c r="GB139" s="37"/>
      <c r="GC139" s="37"/>
      <c r="GD139" s="37"/>
      <c r="GE139" s="37"/>
      <c r="GF139" s="41"/>
      <c r="GG139" s="37"/>
      <c r="GH139" s="37"/>
      <c r="GI139" s="37"/>
      <c r="GJ139" s="37"/>
      <c r="GK139" s="41"/>
      <c r="GL139" s="37"/>
      <c r="GM139" s="37"/>
      <c r="GN139" s="37"/>
      <c r="GO139" s="37"/>
      <c r="GP139" s="41"/>
      <c r="GQ139" s="37"/>
      <c r="GR139" s="31"/>
      <c r="GS139" s="31"/>
      <c r="GT139" s="31"/>
      <c r="GU139" s="39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23"/>
      <c r="HI139" s="23"/>
      <c r="HJ139" s="23"/>
      <c r="HK139" s="23"/>
      <c r="HL139" s="23"/>
      <c r="HM139" s="23"/>
      <c r="HN139" s="23"/>
      <c r="HO139" s="23"/>
    </row>
    <row r="140" spans="1:223" ht="15" x14ac:dyDescent="0.2">
      <c r="A140" s="1" t="s">
        <v>51</v>
      </c>
      <c r="B140" s="99">
        <v>30407</v>
      </c>
      <c r="C140" s="57">
        <f>SUM(D140:G140)</f>
        <v>354513.32</v>
      </c>
      <c r="D140" s="57">
        <v>117654.88</v>
      </c>
      <c r="E140" s="57">
        <v>53680.62</v>
      </c>
      <c r="F140" s="64">
        <v>62286.7</v>
      </c>
      <c r="G140" s="57">
        <v>120891.12</v>
      </c>
      <c r="H140" s="57">
        <f>SUM(I140:L140)</f>
        <v>485775.63999999996</v>
      </c>
      <c r="I140" s="80">
        <v>112871.57</v>
      </c>
      <c r="J140" s="64">
        <v>92900.92</v>
      </c>
      <c r="K140" s="87">
        <v>126804.79</v>
      </c>
      <c r="L140" s="80">
        <v>153198.35999999999</v>
      </c>
      <c r="M140" s="77">
        <f>SUM(N140:Q140)</f>
        <v>449556.65999999992</v>
      </c>
      <c r="N140" s="72">
        <v>131266.66</v>
      </c>
      <c r="O140" s="72">
        <v>84470.12</v>
      </c>
      <c r="P140" s="59">
        <v>99362.69</v>
      </c>
      <c r="Q140" s="59">
        <v>134457.18999999997</v>
      </c>
      <c r="R140" s="40">
        <f>SUM(S140:V140)</f>
        <v>507060.81999999995</v>
      </c>
      <c r="S140" s="31">
        <v>134623.44</v>
      </c>
      <c r="T140" s="57">
        <v>105017.29</v>
      </c>
      <c r="U140" s="57">
        <v>117838.42</v>
      </c>
      <c r="V140" s="59">
        <v>149581.67000000001</v>
      </c>
      <c r="W140" s="40">
        <f>SUM(X140:AA140)</f>
        <v>462996.24</v>
      </c>
      <c r="X140" s="59">
        <v>119518.21</v>
      </c>
      <c r="Y140" s="59">
        <v>90198.78</v>
      </c>
      <c r="Z140" s="57">
        <v>104537.86</v>
      </c>
      <c r="AA140" s="57">
        <v>148741.39000000001</v>
      </c>
      <c r="AB140" s="40">
        <f>SUM(AC140:AF140)</f>
        <v>533404.40999999992</v>
      </c>
      <c r="AC140" s="31">
        <v>137925.26999999999</v>
      </c>
      <c r="AD140" s="31">
        <v>103143.18</v>
      </c>
      <c r="AE140" s="31">
        <v>127002.12</v>
      </c>
      <c r="AF140" s="31">
        <v>165333.83999999997</v>
      </c>
      <c r="AG140" s="40">
        <f>SUM(AH140:AK140)</f>
        <v>416967.25</v>
      </c>
      <c r="AH140" s="31">
        <v>135692.54999999999</v>
      </c>
      <c r="AI140" s="31">
        <v>80479.14</v>
      </c>
      <c r="AJ140" s="31">
        <v>83390.159999999989</v>
      </c>
      <c r="AK140" s="31">
        <v>117405.40000000001</v>
      </c>
      <c r="AL140" s="40">
        <f>SUM(AM140:AP140)</f>
        <v>393688.68</v>
      </c>
      <c r="AM140" s="31">
        <v>107148.92999999998</v>
      </c>
      <c r="AN140" s="31">
        <v>85962.66</v>
      </c>
      <c r="AO140" s="31">
        <v>105479.92000000001</v>
      </c>
      <c r="AP140" s="31">
        <v>95097.169999999984</v>
      </c>
      <c r="AQ140" s="40">
        <f>SUM(AR140:AU140)</f>
        <v>336128.17000000004</v>
      </c>
      <c r="AR140" s="31">
        <v>97536.810000000012</v>
      </c>
      <c r="AS140" s="31">
        <v>66846.92</v>
      </c>
      <c r="AT140" s="31">
        <v>77301.490000000005</v>
      </c>
      <c r="AU140" s="31">
        <v>94442.95</v>
      </c>
      <c r="AV140" s="40">
        <f>SUM(AW140:AZ140)</f>
        <v>332866.52</v>
      </c>
      <c r="AW140" s="31">
        <v>80245.97</v>
      </c>
      <c r="AX140" s="31">
        <v>67804.87</v>
      </c>
      <c r="AY140" s="31">
        <v>79757.02</v>
      </c>
      <c r="AZ140" s="31">
        <v>105058.66</v>
      </c>
      <c r="BA140" s="40">
        <f>SUM(BB140:BE140)</f>
        <v>298848.33999999997</v>
      </c>
      <c r="BB140" s="31">
        <v>82646.2</v>
      </c>
      <c r="BC140" s="31">
        <v>72100.77</v>
      </c>
      <c r="BD140" s="31">
        <v>58363.34</v>
      </c>
      <c r="BE140" s="31">
        <v>85738.03</v>
      </c>
      <c r="BF140" s="40">
        <f>SUM(BG140:BJ140)</f>
        <v>304965.63</v>
      </c>
      <c r="BG140" s="31">
        <v>83322.61</v>
      </c>
      <c r="BH140" s="31">
        <v>52190.32</v>
      </c>
      <c r="BI140" s="31">
        <v>76340.73</v>
      </c>
      <c r="BJ140" s="31">
        <v>93111.97</v>
      </c>
      <c r="BK140" s="40">
        <f>SUM(BL140:BO140)</f>
        <v>301193.62</v>
      </c>
      <c r="BL140" s="31">
        <v>83925.59</v>
      </c>
      <c r="BM140" s="31">
        <v>56336.84</v>
      </c>
      <c r="BN140" s="31">
        <v>76592.81</v>
      </c>
      <c r="BO140" s="31">
        <v>84338.38</v>
      </c>
      <c r="BP140" s="40">
        <f>SUM(BQ140:BT140)</f>
        <v>327702.34000000003</v>
      </c>
      <c r="BQ140" s="31">
        <v>105146.23</v>
      </c>
      <c r="BR140" s="31">
        <v>65512.160000000003</v>
      </c>
      <c r="BS140" s="31">
        <v>74635.960000000006</v>
      </c>
      <c r="BT140" s="31">
        <v>82407.990000000005</v>
      </c>
      <c r="BU140" s="40">
        <f>SUM(BV140:BY140)</f>
        <v>281220.80000000005</v>
      </c>
      <c r="BV140" s="31">
        <v>78053.850000000006</v>
      </c>
      <c r="BW140" s="31">
        <v>53355.54</v>
      </c>
      <c r="BX140" s="31">
        <v>63853.72</v>
      </c>
      <c r="BY140" s="31">
        <v>85957.69</v>
      </c>
      <c r="BZ140" s="40">
        <v>262527.44</v>
      </c>
      <c r="CA140" s="31">
        <v>66246.740000000005</v>
      </c>
      <c r="CB140" s="31">
        <v>55557.95</v>
      </c>
      <c r="CC140" s="31">
        <v>63069.79</v>
      </c>
      <c r="CD140" s="31">
        <v>77652.960000000006</v>
      </c>
      <c r="CE140" s="40">
        <v>253207.99</v>
      </c>
      <c r="CF140" s="31">
        <v>74940.39</v>
      </c>
      <c r="CG140" s="31">
        <v>47640.39</v>
      </c>
      <c r="CH140" s="31">
        <v>57835.96</v>
      </c>
      <c r="CI140" s="31">
        <v>72791.25</v>
      </c>
      <c r="CJ140" s="40">
        <v>267685.51</v>
      </c>
      <c r="CK140" s="35">
        <v>69620.460000000006</v>
      </c>
      <c r="CL140" s="35">
        <v>49333.48</v>
      </c>
      <c r="CM140" s="35">
        <v>58309.79</v>
      </c>
      <c r="CN140" s="35">
        <v>90421.78</v>
      </c>
      <c r="CO140" s="41">
        <v>227132.41</v>
      </c>
      <c r="CP140" s="37">
        <v>50954.1</v>
      </c>
      <c r="CQ140" s="37">
        <v>50406.44</v>
      </c>
      <c r="CR140" s="37">
        <v>58426.64</v>
      </c>
      <c r="CS140" s="37">
        <v>67345.23</v>
      </c>
      <c r="CT140" s="41">
        <v>254445.36</v>
      </c>
      <c r="CU140" s="37">
        <v>64456.07</v>
      </c>
      <c r="CV140" s="37">
        <v>46631</v>
      </c>
      <c r="CW140" s="37">
        <v>39426.22</v>
      </c>
      <c r="CX140" s="37">
        <v>103932.07</v>
      </c>
      <c r="CY140" s="41">
        <v>172337.24</v>
      </c>
      <c r="CZ140" s="38">
        <v>49437.599999999999</v>
      </c>
      <c r="DA140" s="37">
        <v>33871.620000000003</v>
      </c>
      <c r="DB140" s="37">
        <v>38832.410000000003</v>
      </c>
      <c r="DC140" s="37">
        <v>50195.61</v>
      </c>
      <c r="DD140" s="41">
        <v>175372.22</v>
      </c>
      <c r="DE140" s="37">
        <v>50245.35</v>
      </c>
      <c r="DF140" s="37">
        <v>34169.33</v>
      </c>
      <c r="DG140" s="37">
        <v>38376.78</v>
      </c>
      <c r="DH140" s="37">
        <v>52580.76</v>
      </c>
      <c r="DI140" s="41">
        <v>170591.15</v>
      </c>
      <c r="DJ140" s="37">
        <v>45554.95</v>
      </c>
      <c r="DK140" s="37">
        <v>33178.89</v>
      </c>
      <c r="DL140" s="37">
        <v>40620.199999999997</v>
      </c>
      <c r="DM140" s="37">
        <v>51237.11</v>
      </c>
      <c r="DN140" s="41">
        <v>179414.36</v>
      </c>
      <c r="DO140" s="37">
        <v>49054.17</v>
      </c>
      <c r="DP140" s="37">
        <v>39901.9</v>
      </c>
      <c r="DQ140" s="37">
        <v>43253.87</v>
      </c>
      <c r="DR140" s="37">
        <v>47204.42</v>
      </c>
      <c r="DS140" s="41">
        <v>155697.60999999999</v>
      </c>
      <c r="DT140" s="37">
        <v>42228.67</v>
      </c>
      <c r="DU140" s="37">
        <v>31894.52</v>
      </c>
      <c r="DV140" s="37">
        <v>36322.410000000003</v>
      </c>
      <c r="DW140" s="37">
        <v>45252.01</v>
      </c>
      <c r="DX140" s="41">
        <v>151709.04</v>
      </c>
      <c r="DY140" s="37">
        <v>43622.75</v>
      </c>
      <c r="DZ140" s="37">
        <v>31331.01</v>
      </c>
      <c r="EA140" s="37">
        <v>33198.050000000003</v>
      </c>
      <c r="EB140" s="37">
        <v>43557.23</v>
      </c>
      <c r="EC140" s="41">
        <v>139449.18</v>
      </c>
      <c r="ED140" s="37">
        <v>35895.879999999997</v>
      </c>
      <c r="EE140" s="37">
        <v>27119.48</v>
      </c>
      <c r="EF140" s="37">
        <v>33776.519999999997</v>
      </c>
      <c r="EG140" s="37">
        <v>42657.3</v>
      </c>
      <c r="EH140" s="41">
        <v>131952.51999999999</v>
      </c>
      <c r="EI140" s="37">
        <v>33645.620000000003</v>
      </c>
      <c r="EJ140" s="37">
        <v>25146.37</v>
      </c>
      <c r="EK140" s="37">
        <v>36202.730000000003</v>
      </c>
      <c r="EL140" s="37">
        <v>36957.800000000003</v>
      </c>
      <c r="EM140" s="41">
        <v>110626.2</v>
      </c>
      <c r="EN140" s="37">
        <v>24088.26</v>
      </c>
      <c r="EO140" s="37">
        <v>23460.33</v>
      </c>
      <c r="EP140" s="37">
        <v>27517.15</v>
      </c>
      <c r="EQ140" s="37">
        <v>35560.46</v>
      </c>
      <c r="ER140" s="41">
        <v>127693.85</v>
      </c>
      <c r="ES140" s="37">
        <v>30575.66</v>
      </c>
      <c r="ET140" s="37">
        <v>24895.07</v>
      </c>
      <c r="EU140" s="37">
        <v>26382.06</v>
      </c>
      <c r="EV140" s="37">
        <v>45841.06</v>
      </c>
      <c r="EW140" s="41">
        <v>104461.99</v>
      </c>
      <c r="EX140" s="37">
        <v>28788.1</v>
      </c>
      <c r="EY140" s="37">
        <v>25574.57</v>
      </c>
      <c r="EZ140" s="37">
        <v>30702.84</v>
      </c>
      <c r="FA140" s="37">
        <v>19396.48</v>
      </c>
      <c r="FB140" s="41">
        <v>91629.21</v>
      </c>
      <c r="FC140" s="37">
        <v>27548</v>
      </c>
      <c r="FD140" s="37">
        <v>18443.830000000002</v>
      </c>
      <c r="FE140" s="37">
        <v>20754.599999999999</v>
      </c>
      <c r="FF140" s="37">
        <v>24882.78</v>
      </c>
      <c r="FG140" s="41">
        <v>83885.710000000006</v>
      </c>
      <c r="FH140" s="37">
        <v>29406.49</v>
      </c>
      <c r="FI140" s="37">
        <v>10854.6</v>
      </c>
      <c r="FJ140" s="37">
        <v>19608.34</v>
      </c>
      <c r="FK140" s="37">
        <v>24016.28</v>
      </c>
      <c r="FL140" s="41">
        <v>81021.47</v>
      </c>
      <c r="FM140" s="37">
        <v>22357.45</v>
      </c>
      <c r="FN140" s="37">
        <v>17806.02</v>
      </c>
      <c r="FO140" s="37">
        <v>17644.13</v>
      </c>
      <c r="FP140" s="37">
        <v>23213.87</v>
      </c>
      <c r="FQ140" s="41">
        <v>89762.92</v>
      </c>
      <c r="FR140" s="37">
        <v>21762.62</v>
      </c>
      <c r="FS140" s="37">
        <v>25167.98</v>
      </c>
      <c r="FT140" s="37">
        <v>16091.4</v>
      </c>
      <c r="FU140" s="37">
        <v>26740.92</v>
      </c>
      <c r="FV140" s="41">
        <v>92405.66</v>
      </c>
      <c r="FW140" s="37">
        <v>25847.56</v>
      </c>
      <c r="FX140" s="37">
        <v>18913.05</v>
      </c>
      <c r="FY140" s="37">
        <v>20562.96</v>
      </c>
      <c r="FZ140" s="37">
        <v>27082.09</v>
      </c>
      <c r="GA140" s="41">
        <v>89269.13</v>
      </c>
      <c r="GB140" s="37">
        <v>24196.18</v>
      </c>
      <c r="GC140" s="37">
        <v>19501.57</v>
      </c>
      <c r="GD140" s="37">
        <v>19204.53</v>
      </c>
      <c r="GE140" s="37">
        <v>26366.85</v>
      </c>
      <c r="GF140" s="41">
        <v>21029.040000000001</v>
      </c>
      <c r="GG140" s="37">
        <v>21029.040000000001</v>
      </c>
      <c r="GH140" s="37">
        <v>0</v>
      </c>
      <c r="GI140" s="37">
        <v>0</v>
      </c>
      <c r="GJ140" s="37">
        <v>0</v>
      </c>
      <c r="GK140" s="41"/>
      <c r="GL140" s="37"/>
      <c r="GM140" s="37"/>
      <c r="GN140" s="37"/>
      <c r="GO140" s="37"/>
      <c r="GP140" s="41"/>
      <c r="GQ140" s="37"/>
      <c r="GR140" s="31"/>
      <c r="GS140" s="31"/>
      <c r="GT140" s="31"/>
      <c r="GU140" s="39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23"/>
      <c r="HI140" s="23"/>
      <c r="HJ140" s="23"/>
      <c r="HK140" s="23"/>
      <c r="HL140" s="23"/>
      <c r="HM140" s="23"/>
      <c r="HN140" s="23"/>
      <c r="HO140" s="23"/>
    </row>
    <row r="141" spans="1:223" ht="15" x14ac:dyDescent="0.2">
      <c r="A141" s="56" t="s">
        <v>215</v>
      </c>
      <c r="B141" s="99">
        <v>43101</v>
      </c>
      <c r="C141" s="57">
        <f>SUM(D141:G141)</f>
        <v>11640.720000000001</v>
      </c>
      <c r="D141" s="57">
        <v>1408.26</v>
      </c>
      <c r="E141" s="57">
        <v>1269.94</v>
      </c>
      <c r="F141" s="64">
        <v>3670.17</v>
      </c>
      <c r="G141" s="57">
        <v>5292.35</v>
      </c>
      <c r="H141" s="57">
        <f>SUM(I141:L141)</f>
        <v>14667.380000000001</v>
      </c>
      <c r="I141" s="80">
        <v>3882.69</v>
      </c>
      <c r="J141" s="64">
        <v>1694.77</v>
      </c>
      <c r="K141" s="87">
        <v>3703.63</v>
      </c>
      <c r="L141" s="80">
        <v>5386.29</v>
      </c>
      <c r="M141" s="77">
        <f>SUM(N141:Q141)</f>
        <v>5765.34</v>
      </c>
      <c r="N141" s="72">
        <v>4856.25</v>
      </c>
      <c r="O141" s="72">
        <v>909.09</v>
      </c>
      <c r="P141" s="31">
        <v>0</v>
      </c>
      <c r="Q141" s="31">
        <v>0</v>
      </c>
      <c r="R141" s="40"/>
      <c r="S141" s="31"/>
      <c r="T141" s="57"/>
      <c r="U141" s="57"/>
      <c r="V141" s="59"/>
      <c r="W141" s="40"/>
      <c r="X141" s="59"/>
      <c r="Y141" s="59"/>
      <c r="Z141" s="57"/>
      <c r="AA141" s="57"/>
      <c r="AB141" s="40"/>
      <c r="AC141" s="31"/>
      <c r="AD141" s="31"/>
      <c r="AE141" s="31"/>
      <c r="AF141" s="31"/>
      <c r="AG141" s="40"/>
      <c r="AH141" s="31"/>
      <c r="AI141" s="31"/>
      <c r="AJ141" s="31"/>
      <c r="AK141" s="31"/>
      <c r="AL141" s="40"/>
      <c r="AM141" s="31"/>
      <c r="AN141" s="31"/>
      <c r="AO141" s="31"/>
      <c r="AP141" s="31"/>
      <c r="AQ141" s="40"/>
      <c r="AR141" s="31"/>
      <c r="AS141" s="31"/>
      <c r="AT141" s="31"/>
      <c r="AU141" s="31"/>
      <c r="AV141" s="40"/>
      <c r="AW141" s="31"/>
      <c r="AX141" s="31"/>
      <c r="AY141" s="31"/>
      <c r="AZ141" s="31"/>
      <c r="BA141" s="40"/>
      <c r="BB141" s="31"/>
      <c r="BC141" s="31"/>
      <c r="BD141" s="31"/>
      <c r="BE141" s="31"/>
      <c r="BF141" s="40"/>
      <c r="BG141" s="31"/>
      <c r="BH141" s="31"/>
      <c r="BI141" s="31"/>
      <c r="BJ141" s="31"/>
      <c r="BK141" s="40"/>
      <c r="BL141" s="31"/>
      <c r="BM141" s="31"/>
      <c r="BN141" s="31"/>
      <c r="BO141" s="31"/>
      <c r="BP141" s="40"/>
      <c r="BQ141" s="31"/>
      <c r="BR141" s="31"/>
      <c r="BS141" s="31"/>
      <c r="BT141" s="31"/>
      <c r="BU141" s="40"/>
      <c r="BV141" s="31"/>
      <c r="BW141" s="31"/>
      <c r="BX141" s="31"/>
      <c r="BY141" s="31"/>
      <c r="BZ141" s="40"/>
      <c r="CA141" s="31"/>
      <c r="CB141" s="31"/>
      <c r="CC141" s="31"/>
      <c r="CD141" s="31"/>
      <c r="CE141" s="40"/>
      <c r="CF141" s="31"/>
      <c r="CG141" s="31"/>
      <c r="CH141" s="31"/>
      <c r="CI141" s="31"/>
      <c r="CJ141" s="40"/>
      <c r="CK141" s="35"/>
      <c r="CL141" s="35"/>
      <c r="CM141" s="35"/>
      <c r="CN141" s="35"/>
      <c r="CO141" s="41"/>
      <c r="CP141" s="37"/>
      <c r="CQ141" s="37"/>
      <c r="CR141" s="37"/>
      <c r="CS141" s="37"/>
      <c r="CT141" s="41"/>
      <c r="CU141" s="37"/>
      <c r="CV141" s="37"/>
      <c r="CW141" s="37"/>
      <c r="CX141" s="37"/>
      <c r="CY141" s="41"/>
      <c r="CZ141" s="38"/>
      <c r="DA141" s="37"/>
      <c r="DB141" s="37"/>
      <c r="DC141" s="37"/>
      <c r="DD141" s="41"/>
      <c r="DE141" s="37"/>
      <c r="DF141" s="37"/>
      <c r="DG141" s="37"/>
      <c r="DH141" s="37"/>
      <c r="DI141" s="41"/>
      <c r="DJ141" s="37"/>
      <c r="DK141" s="37"/>
      <c r="DL141" s="37"/>
      <c r="DM141" s="37"/>
      <c r="DN141" s="41"/>
      <c r="DO141" s="37"/>
      <c r="DP141" s="37"/>
      <c r="DQ141" s="37"/>
      <c r="DR141" s="37"/>
      <c r="DS141" s="41"/>
      <c r="DT141" s="37"/>
      <c r="DU141" s="37"/>
      <c r="DV141" s="37"/>
      <c r="DW141" s="37"/>
      <c r="DX141" s="41"/>
      <c r="DY141" s="37"/>
      <c r="DZ141" s="37"/>
      <c r="EA141" s="37"/>
      <c r="EB141" s="37"/>
      <c r="EC141" s="41"/>
      <c r="ED141" s="37"/>
      <c r="EE141" s="37"/>
      <c r="EF141" s="37"/>
      <c r="EG141" s="37"/>
      <c r="EH141" s="41"/>
      <c r="EI141" s="37"/>
      <c r="EJ141" s="37"/>
      <c r="EK141" s="37"/>
      <c r="EL141" s="37"/>
      <c r="EM141" s="41"/>
      <c r="EN141" s="37"/>
      <c r="EO141" s="37"/>
      <c r="EP141" s="37"/>
      <c r="EQ141" s="37"/>
      <c r="ER141" s="41"/>
      <c r="ES141" s="37"/>
      <c r="ET141" s="37"/>
      <c r="EU141" s="37"/>
      <c r="EV141" s="37"/>
      <c r="EW141" s="41"/>
      <c r="EX141" s="37"/>
      <c r="EY141" s="37"/>
      <c r="EZ141" s="37"/>
      <c r="FA141" s="37"/>
      <c r="FB141" s="41"/>
      <c r="FC141" s="37"/>
      <c r="FD141" s="37"/>
      <c r="FE141" s="37"/>
      <c r="FF141" s="37"/>
      <c r="FG141" s="41"/>
      <c r="FH141" s="37"/>
      <c r="FI141" s="37"/>
      <c r="FJ141" s="37"/>
      <c r="FK141" s="37"/>
      <c r="FL141" s="41"/>
      <c r="FM141" s="37"/>
      <c r="FN141" s="37"/>
      <c r="FO141" s="37"/>
      <c r="FP141" s="37"/>
      <c r="FQ141" s="41"/>
      <c r="FR141" s="37"/>
      <c r="FS141" s="37"/>
      <c r="FT141" s="37"/>
      <c r="FU141" s="37"/>
      <c r="FV141" s="41"/>
      <c r="FW141" s="37"/>
      <c r="FX141" s="37"/>
      <c r="FY141" s="37"/>
      <c r="FZ141" s="37"/>
      <c r="GA141" s="41"/>
      <c r="GB141" s="37"/>
      <c r="GC141" s="37"/>
      <c r="GD141" s="37"/>
      <c r="GE141" s="37"/>
      <c r="GF141" s="41"/>
      <c r="GG141" s="37"/>
      <c r="GH141" s="37"/>
      <c r="GI141" s="37"/>
      <c r="GJ141" s="37"/>
      <c r="GK141" s="41"/>
      <c r="GL141" s="37"/>
      <c r="GM141" s="37"/>
      <c r="GN141" s="37"/>
      <c r="GO141" s="37"/>
      <c r="GP141" s="41"/>
      <c r="GQ141" s="37"/>
      <c r="GR141" s="31"/>
      <c r="GS141" s="31"/>
      <c r="GT141" s="31"/>
      <c r="GU141" s="39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23"/>
      <c r="HI141" s="23"/>
      <c r="HJ141" s="23"/>
      <c r="HK141" s="23"/>
      <c r="HL141" s="23"/>
      <c r="HM141" s="23"/>
      <c r="HN141" s="23"/>
      <c r="HO141" s="23"/>
    </row>
    <row r="142" spans="1:223" ht="15" x14ac:dyDescent="0.2">
      <c r="A142" s="5" t="s">
        <v>52</v>
      </c>
      <c r="B142" s="99">
        <v>35247</v>
      </c>
      <c r="C142" s="57">
        <f>SUM(D142:G142)</f>
        <v>374229.1</v>
      </c>
      <c r="D142" s="57">
        <v>73408.3</v>
      </c>
      <c r="E142" s="57">
        <v>57477.07</v>
      </c>
      <c r="F142" s="64">
        <v>79710.259999999995</v>
      </c>
      <c r="G142" s="57">
        <v>163633.47</v>
      </c>
      <c r="H142" s="57">
        <f>SUM(I142:L142)</f>
        <v>430743.85</v>
      </c>
      <c r="I142" s="80">
        <v>141738.51999999999</v>
      </c>
      <c r="J142" s="64">
        <v>71637.509999999995</v>
      </c>
      <c r="K142" s="87">
        <v>82143.92</v>
      </c>
      <c r="L142" s="80">
        <v>135223.9</v>
      </c>
      <c r="M142" s="77">
        <f>SUM(N142:Q142)</f>
        <v>418699.93000000005</v>
      </c>
      <c r="N142" s="72">
        <v>128545.39</v>
      </c>
      <c r="O142" s="72">
        <v>71667.81</v>
      </c>
      <c r="P142" s="59">
        <v>79594.27</v>
      </c>
      <c r="Q142" s="59">
        <v>138892.46</v>
      </c>
      <c r="R142" s="40">
        <f>SUM(S142:V142)</f>
        <v>437077.27999999997</v>
      </c>
      <c r="S142" s="31">
        <v>126103.81000000001</v>
      </c>
      <c r="T142" s="57">
        <v>67871.37</v>
      </c>
      <c r="U142" s="57">
        <v>74739.490000000005</v>
      </c>
      <c r="V142" s="59">
        <v>168362.61</v>
      </c>
      <c r="W142" s="40">
        <f>SUM(X142:AA142)</f>
        <v>345169.79</v>
      </c>
      <c r="X142" s="59">
        <v>76827.38</v>
      </c>
      <c r="Y142" s="59">
        <v>76840.12</v>
      </c>
      <c r="Z142" s="57">
        <v>73339.489999999991</v>
      </c>
      <c r="AA142" s="57">
        <v>118162.8</v>
      </c>
      <c r="AB142" s="40">
        <f>SUM(AC142:AF142)</f>
        <v>341982.69</v>
      </c>
      <c r="AC142" s="31">
        <v>94108.91</v>
      </c>
      <c r="AD142" s="31">
        <v>65816.17</v>
      </c>
      <c r="AE142" s="31">
        <v>69705.510000000009</v>
      </c>
      <c r="AF142" s="31">
        <v>112352.09999999999</v>
      </c>
      <c r="AG142" s="40">
        <f>SUM(AH142:AK142)</f>
        <v>292574.03000000003</v>
      </c>
      <c r="AH142" s="31">
        <v>91370.58</v>
      </c>
      <c r="AI142" s="31">
        <v>49770.98</v>
      </c>
      <c r="AJ142" s="31">
        <v>51282.28</v>
      </c>
      <c r="AK142" s="31">
        <v>100150.19000000002</v>
      </c>
      <c r="AL142" s="40">
        <f>SUM(AM142:AP142)</f>
        <v>297350.69000000006</v>
      </c>
      <c r="AM142" s="31">
        <v>88296.25</v>
      </c>
      <c r="AN142" s="31">
        <v>52488.590000000011</v>
      </c>
      <c r="AO142" s="31">
        <v>53088.35</v>
      </c>
      <c r="AP142" s="31">
        <v>103477.5</v>
      </c>
      <c r="AQ142" s="40">
        <f>SUM(AR142:AU142)</f>
        <v>295592.21999999997</v>
      </c>
      <c r="AR142" s="31">
        <v>93790.9</v>
      </c>
      <c r="AS142" s="31">
        <v>51584.959999999999</v>
      </c>
      <c r="AT142" s="31">
        <v>59136.28</v>
      </c>
      <c r="AU142" s="31">
        <v>91080.08</v>
      </c>
      <c r="AV142" s="40">
        <f>SUM(AW142:AZ142)</f>
        <v>279985.37</v>
      </c>
      <c r="AW142" s="31">
        <v>91364.84</v>
      </c>
      <c r="AX142" s="31">
        <v>42032.2</v>
      </c>
      <c r="AY142" s="31">
        <v>54062.61</v>
      </c>
      <c r="AZ142" s="31">
        <v>92525.72</v>
      </c>
      <c r="BA142" s="40">
        <f>SUM(BB142:BE142)</f>
        <v>244889.33000000002</v>
      </c>
      <c r="BB142" s="31">
        <v>77785.960000000006</v>
      </c>
      <c r="BC142" s="31">
        <v>39807.11</v>
      </c>
      <c r="BD142" s="31">
        <v>45804.08</v>
      </c>
      <c r="BE142" s="31">
        <v>81492.179999999993</v>
      </c>
      <c r="BF142" s="40">
        <f>SUM(BG142:BJ142)</f>
        <v>262339.98</v>
      </c>
      <c r="BG142" s="31">
        <v>74953.13</v>
      </c>
      <c r="BH142" s="31">
        <v>41153.49</v>
      </c>
      <c r="BI142" s="31">
        <v>46266.5</v>
      </c>
      <c r="BJ142" s="31">
        <v>99966.86</v>
      </c>
      <c r="BK142" s="40">
        <f>SUM(BL142:BO142)</f>
        <v>270798.01</v>
      </c>
      <c r="BL142" s="31">
        <v>76570.06</v>
      </c>
      <c r="BM142" s="31">
        <v>48771.519999999997</v>
      </c>
      <c r="BN142" s="31">
        <v>67820.479999999996</v>
      </c>
      <c r="BO142" s="31">
        <v>77635.95</v>
      </c>
      <c r="BP142" s="40">
        <f>SUM(BQ142:BT142)</f>
        <v>262838.24</v>
      </c>
      <c r="BQ142" s="31">
        <v>83204.03</v>
      </c>
      <c r="BR142" s="31">
        <v>50720.46</v>
      </c>
      <c r="BS142" s="31">
        <v>50801.17</v>
      </c>
      <c r="BT142" s="31">
        <v>78112.58</v>
      </c>
      <c r="BU142" s="40">
        <f>SUM(BV142:BY142)</f>
        <v>259250.32</v>
      </c>
      <c r="BV142" s="31">
        <v>80250.59</v>
      </c>
      <c r="BW142" s="31">
        <v>51531.62</v>
      </c>
      <c r="BX142" s="31">
        <v>53268.04</v>
      </c>
      <c r="BY142" s="31">
        <v>74200.070000000007</v>
      </c>
      <c r="BZ142" s="40">
        <v>246412.6</v>
      </c>
      <c r="CA142" s="31">
        <v>74829.02</v>
      </c>
      <c r="CB142" s="31">
        <v>42833.14</v>
      </c>
      <c r="CC142" s="31">
        <v>48984.81</v>
      </c>
      <c r="CD142" s="31">
        <v>79765.63</v>
      </c>
      <c r="CE142" s="40">
        <v>229456.78</v>
      </c>
      <c r="CF142" s="31">
        <v>70383.95</v>
      </c>
      <c r="CG142" s="31">
        <v>43310.33</v>
      </c>
      <c r="CH142" s="31">
        <v>45502.66</v>
      </c>
      <c r="CI142" s="31">
        <v>70259.839999999997</v>
      </c>
      <c r="CJ142" s="40">
        <v>237878.56</v>
      </c>
      <c r="CK142" s="35">
        <v>69648.039999999994</v>
      </c>
      <c r="CL142" s="35">
        <v>50111.25</v>
      </c>
      <c r="CM142" s="35">
        <v>56819.839999999997</v>
      </c>
      <c r="CN142" s="35">
        <v>61299.43</v>
      </c>
      <c r="CO142" s="41">
        <v>224553.63</v>
      </c>
      <c r="CP142" s="37">
        <v>74537.34</v>
      </c>
      <c r="CQ142" s="37">
        <v>40440.53</v>
      </c>
      <c r="CR142" s="37">
        <v>40858.730000000003</v>
      </c>
      <c r="CS142" s="37">
        <v>68717.03</v>
      </c>
      <c r="CT142" s="41">
        <v>197380.15</v>
      </c>
      <c r="CU142" s="37">
        <v>61733.2</v>
      </c>
      <c r="CV142" s="37">
        <v>36413.47</v>
      </c>
      <c r="CW142" s="37">
        <v>39878.660000000003</v>
      </c>
      <c r="CX142" s="37">
        <v>59354.82</v>
      </c>
      <c r="CY142" s="41">
        <v>193030.05</v>
      </c>
      <c r="CZ142" s="38">
        <v>58907.39</v>
      </c>
      <c r="DA142" s="37">
        <v>40315.699999999997</v>
      </c>
      <c r="DB142" s="37">
        <v>44340.66</v>
      </c>
      <c r="DC142" s="37">
        <v>49466.3</v>
      </c>
      <c r="DD142" s="41">
        <v>141823.56</v>
      </c>
      <c r="DE142" s="37">
        <v>43540.23</v>
      </c>
      <c r="DF142" s="37">
        <v>30752.99</v>
      </c>
      <c r="DG142" s="37">
        <v>27549.84</v>
      </c>
      <c r="DH142" s="37">
        <v>39980.5</v>
      </c>
      <c r="DI142" s="41">
        <v>127885.63</v>
      </c>
      <c r="DJ142" s="37">
        <v>38173.58</v>
      </c>
      <c r="DK142" s="37">
        <v>24598.799999999999</v>
      </c>
      <c r="DL142" s="37">
        <v>23719.62</v>
      </c>
      <c r="DM142" s="37">
        <v>41393.629999999997</v>
      </c>
      <c r="DN142" s="41">
        <v>122531.26</v>
      </c>
      <c r="DO142" s="37">
        <v>40552.03</v>
      </c>
      <c r="DP142" s="37">
        <v>23126.89</v>
      </c>
      <c r="DQ142" s="37">
        <v>24160.82</v>
      </c>
      <c r="DR142" s="37">
        <v>34691.519999999997</v>
      </c>
      <c r="DS142" s="41">
        <v>0</v>
      </c>
      <c r="DT142" s="37">
        <v>0</v>
      </c>
      <c r="DU142" s="37">
        <v>0</v>
      </c>
      <c r="DV142" s="37">
        <v>0</v>
      </c>
      <c r="DW142" s="37">
        <v>0</v>
      </c>
      <c r="DX142" s="41"/>
      <c r="DY142" s="37"/>
      <c r="DZ142" s="37"/>
      <c r="EA142" s="37"/>
      <c r="EB142" s="37"/>
      <c r="EC142" s="41"/>
      <c r="ED142" s="37"/>
      <c r="EE142" s="37"/>
      <c r="EF142" s="37"/>
      <c r="EG142" s="37"/>
      <c r="EH142" s="41"/>
      <c r="EI142" s="37"/>
      <c r="EJ142" s="37"/>
      <c r="EK142" s="37"/>
      <c r="EL142" s="37"/>
      <c r="EM142" s="41"/>
      <c r="EN142" s="37"/>
      <c r="EO142" s="37"/>
      <c r="EP142" s="37"/>
      <c r="EQ142" s="37"/>
      <c r="ER142" s="41"/>
      <c r="ES142" s="37"/>
      <c r="ET142" s="37"/>
      <c r="EU142" s="37"/>
      <c r="EV142" s="37"/>
      <c r="EW142" s="41"/>
      <c r="EX142" s="37"/>
      <c r="EY142" s="37"/>
      <c r="EZ142" s="37"/>
      <c r="FA142" s="37"/>
      <c r="FB142" s="41"/>
      <c r="FC142" s="37"/>
      <c r="FD142" s="37"/>
      <c r="FE142" s="37"/>
      <c r="FF142" s="37"/>
      <c r="FG142" s="41"/>
      <c r="FH142" s="37"/>
      <c r="FI142" s="37"/>
      <c r="FJ142" s="37"/>
      <c r="FK142" s="37"/>
      <c r="FL142" s="41"/>
      <c r="FM142" s="37"/>
      <c r="FN142" s="37"/>
      <c r="FO142" s="37"/>
      <c r="FP142" s="37"/>
      <c r="FQ142" s="41"/>
      <c r="FR142" s="37"/>
      <c r="FS142" s="37"/>
      <c r="FT142" s="37"/>
      <c r="FU142" s="37"/>
      <c r="FV142" s="41"/>
      <c r="FW142" s="37"/>
      <c r="FX142" s="37"/>
      <c r="FY142" s="37"/>
      <c r="FZ142" s="37"/>
      <c r="GA142" s="41"/>
      <c r="GB142" s="37"/>
      <c r="GC142" s="37"/>
      <c r="GD142" s="37"/>
      <c r="GE142" s="37"/>
      <c r="GF142" s="41"/>
      <c r="GG142" s="37"/>
      <c r="GH142" s="37"/>
      <c r="GI142" s="37"/>
      <c r="GJ142" s="37"/>
      <c r="GK142" s="41"/>
      <c r="GL142" s="37"/>
      <c r="GM142" s="37"/>
      <c r="GN142" s="37"/>
      <c r="GO142" s="37"/>
      <c r="GP142" s="41"/>
      <c r="GQ142" s="37"/>
      <c r="GR142" s="31"/>
      <c r="GS142" s="31"/>
      <c r="GT142" s="31"/>
      <c r="GU142" s="39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23"/>
      <c r="HI142" s="23"/>
      <c r="HJ142" s="23"/>
      <c r="HK142" s="23"/>
      <c r="HL142" s="23"/>
      <c r="HM142" s="23"/>
      <c r="HN142" s="23"/>
      <c r="HO142" s="23"/>
    </row>
    <row r="143" spans="1:223" ht="15" x14ac:dyDescent="0.2">
      <c r="A143" s="5" t="s">
        <v>136</v>
      </c>
      <c r="B143" s="99">
        <v>38718</v>
      </c>
      <c r="C143" s="57">
        <f>SUM(D143:G143)</f>
        <v>76016.709999999992</v>
      </c>
      <c r="D143" s="57">
        <v>15750.91</v>
      </c>
      <c r="E143" s="57">
        <v>15503.04</v>
      </c>
      <c r="F143" s="64">
        <v>20227.34</v>
      </c>
      <c r="G143" s="57">
        <v>24535.42</v>
      </c>
      <c r="H143" s="57">
        <f>SUM(I143:L143)</f>
        <v>87884.97</v>
      </c>
      <c r="I143" s="80">
        <v>29728.720000000001</v>
      </c>
      <c r="J143" s="64">
        <v>7602.21</v>
      </c>
      <c r="K143" s="87">
        <v>20944</v>
      </c>
      <c r="L143" s="80">
        <v>29610.04</v>
      </c>
      <c r="M143" s="77">
        <f>SUM(N143:Q143)</f>
        <v>93849.600000000006</v>
      </c>
      <c r="N143" s="72">
        <v>27844.5</v>
      </c>
      <c r="O143" s="72">
        <v>12655.02</v>
      </c>
      <c r="P143" s="59">
        <v>22112.579999999998</v>
      </c>
      <c r="Q143" s="59">
        <v>31237.5</v>
      </c>
      <c r="R143" s="40">
        <f>SUM(S143:V143)</f>
        <v>108651.41</v>
      </c>
      <c r="S143" s="31">
        <v>25797.940000000002</v>
      </c>
      <c r="T143" s="57">
        <v>21991.97</v>
      </c>
      <c r="U143" s="57">
        <v>26734.75</v>
      </c>
      <c r="V143" s="59">
        <v>34126.75</v>
      </c>
      <c r="W143" s="40">
        <f>SUM(X143:AA143)</f>
        <v>116682.44</v>
      </c>
      <c r="X143" s="59">
        <v>41018.879999999997</v>
      </c>
      <c r="Y143" s="59">
        <v>21772.73</v>
      </c>
      <c r="Z143" s="57">
        <v>22711.64</v>
      </c>
      <c r="AA143" s="57">
        <v>31179.19</v>
      </c>
      <c r="AB143" s="40">
        <f>SUM(AC143:AF143)</f>
        <v>93924.249999999985</v>
      </c>
      <c r="AC143" s="31">
        <v>26542.39</v>
      </c>
      <c r="AD143" s="31">
        <v>20492.5</v>
      </c>
      <c r="AE143" s="31">
        <v>20223.629999999997</v>
      </c>
      <c r="AF143" s="31">
        <v>26665.73</v>
      </c>
      <c r="AG143" s="40">
        <f>SUM(AH143:AK143)</f>
        <v>57915.34</v>
      </c>
      <c r="AH143" s="31">
        <v>21567.489999999998</v>
      </c>
      <c r="AI143" s="31">
        <v>13140.75</v>
      </c>
      <c r="AJ143" s="31">
        <v>17370.989999999998</v>
      </c>
      <c r="AK143" s="31">
        <v>5836.11</v>
      </c>
      <c r="AL143" s="40">
        <f>SUM(AM143:AP143)</f>
        <v>59149.649999999994</v>
      </c>
      <c r="AM143" s="31">
        <v>15905.75</v>
      </c>
      <c r="AN143" s="31">
        <v>9330.7200000000012</v>
      </c>
      <c r="AO143" s="31">
        <v>13386.45</v>
      </c>
      <c r="AP143" s="31">
        <v>20526.73</v>
      </c>
      <c r="AQ143" s="40">
        <f>SUM(AR143:AU143)</f>
        <v>65820.58</v>
      </c>
      <c r="AR143" s="31">
        <v>17969.28</v>
      </c>
      <c r="AS143" s="31">
        <v>12513.55</v>
      </c>
      <c r="AT143" s="31">
        <v>14611.45</v>
      </c>
      <c r="AU143" s="31">
        <v>20726.3</v>
      </c>
      <c r="AV143" s="40">
        <f>SUM(AW143:AZ143)</f>
        <v>60218.970000000008</v>
      </c>
      <c r="AW143" s="31">
        <v>18039.63</v>
      </c>
      <c r="AX143" s="31">
        <v>3609.9</v>
      </c>
      <c r="AY143" s="31">
        <v>17587.150000000001</v>
      </c>
      <c r="AZ143" s="31">
        <v>20982.29</v>
      </c>
      <c r="BA143" s="40">
        <f>SUM(BB143:BE143)</f>
        <v>58181.83</v>
      </c>
      <c r="BB143" s="31">
        <v>17447.22</v>
      </c>
      <c r="BC143" s="31">
        <v>11669</v>
      </c>
      <c r="BD143" s="31">
        <v>12965.47</v>
      </c>
      <c r="BE143" s="31">
        <v>16100.14</v>
      </c>
      <c r="BF143" s="40">
        <f>SUM(BG143:BJ143)</f>
        <v>58029.86</v>
      </c>
      <c r="BG143" s="31">
        <v>15492.47</v>
      </c>
      <c r="BH143" s="31">
        <v>4608.17</v>
      </c>
      <c r="BI143" s="31">
        <v>29733.27</v>
      </c>
      <c r="BJ143" s="31">
        <v>8195.9500000000007</v>
      </c>
      <c r="BK143" s="40">
        <f>SUM(BL143:BO143)</f>
        <v>26964.910000000003</v>
      </c>
      <c r="BL143" s="31">
        <v>8664.67</v>
      </c>
      <c r="BM143" s="31">
        <v>3435.46</v>
      </c>
      <c r="BN143" s="31">
        <v>5758.34</v>
      </c>
      <c r="BO143" s="31">
        <v>9106.44</v>
      </c>
      <c r="BP143" s="40">
        <f>SUM(BQ143:BT143)</f>
        <v>64984.92</v>
      </c>
      <c r="BQ143" s="31">
        <v>7583.38</v>
      </c>
      <c r="BR143" s="31">
        <v>3101.42</v>
      </c>
      <c r="BS143" s="31">
        <v>27916.560000000001</v>
      </c>
      <c r="BT143" s="31">
        <v>26383.56</v>
      </c>
      <c r="BU143" s="40">
        <f>SUM(BV143:BY143)</f>
        <v>46813.41</v>
      </c>
      <c r="BV143" s="31">
        <v>26979.33</v>
      </c>
      <c r="BW143" s="31">
        <v>19834.080000000002</v>
      </c>
      <c r="BX143" s="31">
        <v>0</v>
      </c>
      <c r="BY143" s="31">
        <v>0</v>
      </c>
      <c r="BZ143" s="40"/>
      <c r="CA143" s="31"/>
      <c r="CB143" s="31"/>
      <c r="CC143" s="31"/>
      <c r="CD143" s="31"/>
      <c r="CE143" s="40"/>
      <c r="CF143" s="31"/>
      <c r="CG143" s="31"/>
      <c r="CH143" s="31"/>
      <c r="CI143" s="31"/>
      <c r="CJ143" s="40"/>
      <c r="CK143" s="35"/>
      <c r="CL143" s="35"/>
      <c r="CM143" s="35"/>
      <c r="CN143" s="35"/>
      <c r="CO143" s="41"/>
      <c r="CP143" s="37"/>
      <c r="CQ143" s="37"/>
      <c r="CR143" s="37"/>
      <c r="CS143" s="37"/>
      <c r="CT143" s="41"/>
      <c r="CU143" s="37"/>
      <c r="CV143" s="37"/>
      <c r="CW143" s="37"/>
      <c r="CX143" s="37"/>
      <c r="CY143" s="41"/>
      <c r="CZ143" s="38"/>
      <c r="DA143" s="37"/>
      <c r="DB143" s="37"/>
      <c r="DC143" s="37"/>
      <c r="DD143" s="41"/>
      <c r="DE143" s="37"/>
      <c r="DF143" s="37"/>
      <c r="DG143" s="37"/>
      <c r="DH143" s="37"/>
      <c r="DI143" s="41"/>
      <c r="DJ143" s="37"/>
      <c r="DK143" s="37"/>
      <c r="DL143" s="37"/>
      <c r="DM143" s="37"/>
      <c r="DN143" s="41"/>
      <c r="DO143" s="37"/>
      <c r="DP143" s="37"/>
      <c r="DQ143" s="37"/>
      <c r="DR143" s="37"/>
      <c r="DS143" s="41"/>
      <c r="DT143" s="37"/>
      <c r="DU143" s="37"/>
      <c r="DV143" s="37"/>
      <c r="DW143" s="37"/>
      <c r="DX143" s="41"/>
      <c r="DY143" s="37"/>
      <c r="DZ143" s="37"/>
      <c r="EA143" s="37"/>
      <c r="EB143" s="37"/>
      <c r="EC143" s="41"/>
      <c r="ED143" s="37"/>
      <c r="EE143" s="37"/>
      <c r="EF143" s="37"/>
      <c r="EG143" s="37"/>
      <c r="EH143" s="41"/>
      <c r="EI143" s="37"/>
      <c r="EJ143" s="37"/>
      <c r="EK143" s="37"/>
      <c r="EL143" s="37"/>
      <c r="EM143" s="41"/>
      <c r="EN143" s="37"/>
      <c r="EO143" s="37"/>
      <c r="EP143" s="37"/>
      <c r="EQ143" s="37"/>
      <c r="ER143" s="41"/>
      <c r="ES143" s="37"/>
      <c r="ET143" s="37"/>
      <c r="EU143" s="37"/>
      <c r="EV143" s="37"/>
      <c r="EW143" s="41"/>
      <c r="EX143" s="37"/>
      <c r="EY143" s="37"/>
      <c r="EZ143" s="37"/>
      <c r="FA143" s="37"/>
      <c r="FB143" s="41"/>
      <c r="FC143" s="37"/>
      <c r="FD143" s="37"/>
      <c r="FE143" s="37"/>
      <c r="FF143" s="37"/>
      <c r="FG143" s="41"/>
      <c r="FH143" s="37"/>
      <c r="FI143" s="37"/>
      <c r="FJ143" s="37"/>
      <c r="FK143" s="37"/>
      <c r="FL143" s="41"/>
      <c r="FM143" s="37"/>
      <c r="FN143" s="37"/>
      <c r="FO143" s="37"/>
      <c r="FP143" s="37"/>
      <c r="FQ143" s="41"/>
      <c r="FR143" s="37"/>
      <c r="FS143" s="37"/>
      <c r="FT143" s="37"/>
      <c r="FU143" s="37"/>
      <c r="FV143" s="41"/>
      <c r="FW143" s="37"/>
      <c r="FX143" s="37"/>
      <c r="FY143" s="37"/>
      <c r="FZ143" s="37"/>
      <c r="GA143" s="41"/>
      <c r="GB143" s="37"/>
      <c r="GC143" s="37"/>
      <c r="GD143" s="37"/>
      <c r="GE143" s="37"/>
      <c r="GF143" s="41"/>
      <c r="GG143" s="37"/>
      <c r="GH143" s="37"/>
      <c r="GI143" s="37"/>
      <c r="GJ143" s="37"/>
      <c r="GK143" s="41"/>
      <c r="GL143" s="37"/>
      <c r="GM143" s="37"/>
      <c r="GN143" s="37"/>
      <c r="GO143" s="37"/>
      <c r="GP143" s="41"/>
      <c r="GQ143" s="37"/>
      <c r="GR143" s="31"/>
      <c r="GS143" s="31"/>
      <c r="GT143" s="31"/>
      <c r="GU143" s="39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23"/>
      <c r="HI143" s="23"/>
      <c r="HJ143" s="23"/>
      <c r="HK143" s="23"/>
      <c r="HL143" s="23"/>
      <c r="HM143" s="23"/>
      <c r="HN143" s="23"/>
      <c r="HO143" s="23"/>
    </row>
    <row r="144" spans="1:223" ht="15" x14ac:dyDescent="0.2">
      <c r="A144" s="1" t="s">
        <v>123</v>
      </c>
      <c r="B144" s="99">
        <v>37622</v>
      </c>
      <c r="C144" s="57">
        <f>SUM(D144:G144)</f>
        <v>130613.28</v>
      </c>
      <c r="D144" s="57">
        <v>38749.339999999997</v>
      </c>
      <c r="E144" s="57">
        <v>10038.49</v>
      </c>
      <c r="F144" s="64">
        <v>18477.689999999999</v>
      </c>
      <c r="G144" s="57">
        <v>63347.76</v>
      </c>
      <c r="H144" s="57">
        <f>SUM(I144:L144)</f>
        <v>182889.08</v>
      </c>
      <c r="I144" s="80">
        <v>50898.12</v>
      </c>
      <c r="J144" s="64">
        <v>36374.379999999997</v>
      </c>
      <c r="K144" s="87">
        <v>36982.120000000003</v>
      </c>
      <c r="L144" s="80">
        <v>58634.46</v>
      </c>
      <c r="M144" s="77">
        <f>SUM(N144:Q144)</f>
        <v>185015.66999999998</v>
      </c>
      <c r="N144" s="72">
        <v>50518.65</v>
      </c>
      <c r="O144" s="72">
        <v>35262.22</v>
      </c>
      <c r="P144" s="59">
        <v>38215.800000000003</v>
      </c>
      <c r="Q144" s="59">
        <v>61019</v>
      </c>
      <c r="R144" s="40">
        <f>SUM(S144:V144)</f>
        <v>198842.69999999998</v>
      </c>
      <c r="S144" s="31">
        <v>52072.090000000004</v>
      </c>
      <c r="T144" s="57">
        <v>37502.43</v>
      </c>
      <c r="U144" s="57">
        <v>44988.72</v>
      </c>
      <c r="V144" s="59">
        <v>64279.46</v>
      </c>
      <c r="W144" s="40">
        <f>SUM(X144:AA144)</f>
        <v>179197.2</v>
      </c>
      <c r="X144" s="59">
        <v>52613.19</v>
      </c>
      <c r="Y144" s="59">
        <v>37338.07</v>
      </c>
      <c r="Z144" s="57">
        <v>34210.61</v>
      </c>
      <c r="AA144" s="57">
        <v>55035.33</v>
      </c>
      <c r="AB144" s="40">
        <f>SUM(AC144:AF144)</f>
        <v>177961.21000000002</v>
      </c>
      <c r="AC144" s="31">
        <v>48693.54</v>
      </c>
      <c r="AD144" s="31">
        <v>34358.03</v>
      </c>
      <c r="AE144" s="31">
        <v>38904.11</v>
      </c>
      <c r="AF144" s="31">
        <v>56005.53</v>
      </c>
      <c r="AG144" s="40">
        <f>SUM(AH144:AK144)</f>
        <v>164660.85999999999</v>
      </c>
      <c r="AH144" s="31">
        <v>47289.34</v>
      </c>
      <c r="AI144" s="31">
        <v>35777</v>
      </c>
      <c r="AJ144" s="31">
        <v>31481.45</v>
      </c>
      <c r="AK144" s="31">
        <v>50113.07</v>
      </c>
      <c r="AL144" s="40">
        <f>SUM(AM144:AP144)</f>
        <v>163108.96</v>
      </c>
      <c r="AM144" s="31">
        <v>44559.06</v>
      </c>
      <c r="AN144" s="31">
        <v>29814.89</v>
      </c>
      <c r="AO144" s="31">
        <v>35604.450000000004</v>
      </c>
      <c r="AP144" s="31">
        <v>53130.559999999998</v>
      </c>
      <c r="AQ144" s="40">
        <f>SUM(AR144:AU144)</f>
        <v>161154.70000000001</v>
      </c>
      <c r="AR144" s="31">
        <v>42875.28</v>
      </c>
      <c r="AS144" s="31">
        <v>31700.27</v>
      </c>
      <c r="AT144" s="31">
        <v>33968.480000000003</v>
      </c>
      <c r="AU144" s="31">
        <v>52610.67</v>
      </c>
      <c r="AV144" s="40">
        <f>SUM(AW144:AZ144)</f>
        <v>155645.90999999997</v>
      </c>
      <c r="AW144" s="31">
        <v>41867.14</v>
      </c>
      <c r="AX144" s="31">
        <v>29195.599999999999</v>
      </c>
      <c r="AY144" s="31">
        <v>33711.019999999997</v>
      </c>
      <c r="AZ144" s="31">
        <v>50872.15</v>
      </c>
      <c r="BA144" s="40">
        <f>SUM(BB144:BE144)</f>
        <v>132654.75999999998</v>
      </c>
      <c r="BB144" s="31">
        <v>36421.629999999997</v>
      </c>
      <c r="BC144" s="31">
        <v>25092.41</v>
      </c>
      <c r="BD144" s="31">
        <v>24715.32</v>
      </c>
      <c r="BE144" s="31">
        <v>46425.4</v>
      </c>
      <c r="BF144" s="40">
        <f>SUM(BG144:BJ144)</f>
        <v>184442.22999999998</v>
      </c>
      <c r="BG144" s="31">
        <v>34772.43</v>
      </c>
      <c r="BH144" s="31">
        <v>24926.51</v>
      </c>
      <c r="BI144" s="31">
        <v>77289.59</v>
      </c>
      <c r="BJ144" s="31">
        <v>47453.7</v>
      </c>
      <c r="BK144" s="40">
        <f>SUM(BL144:BO144)</f>
        <v>110129.25</v>
      </c>
      <c r="BL144" s="31">
        <v>32491.06</v>
      </c>
      <c r="BM144" s="31">
        <v>21939.119999999999</v>
      </c>
      <c r="BN144" s="31">
        <v>23598.89</v>
      </c>
      <c r="BO144" s="31">
        <v>32100.18</v>
      </c>
      <c r="BP144" s="40">
        <f>SUM(BQ144:BT144)</f>
        <v>90617.52</v>
      </c>
      <c r="BQ144" s="31">
        <v>30681.35</v>
      </c>
      <c r="BR144" s="31">
        <v>15650.53</v>
      </c>
      <c r="BS144" s="31">
        <v>19615.400000000001</v>
      </c>
      <c r="BT144" s="31">
        <v>24670.240000000002</v>
      </c>
      <c r="BU144" s="40">
        <f>SUM(BV144:BY144)</f>
        <v>63670.6</v>
      </c>
      <c r="BV144" s="31">
        <v>19830.439999999999</v>
      </c>
      <c r="BW144" s="31">
        <v>11890.06</v>
      </c>
      <c r="BX144" s="31">
        <v>12012.35</v>
      </c>
      <c r="BY144" s="31">
        <v>19937.75</v>
      </c>
      <c r="BZ144" s="40">
        <v>1427.72</v>
      </c>
      <c r="CA144" s="31">
        <v>1427.72</v>
      </c>
      <c r="CB144" s="31">
        <v>0</v>
      </c>
      <c r="CC144" s="31">
        <v>0</v>
      </c>
      <c r="CD144" s="31">
        <v>0</v>
      </c>
      <c r="CE144" s="40">
        <v>0</v>
      </c>
      <c r="CF144" s="31">
        <v>0</v>
      </c>
      <c r="CG144" s="31">
        <v>0</v>
      </c>
      <c r="CH144" s="31">
        <v>0</v>
      </c>
      <c r="CI144" s="31">
        <v>0</v>
      </c>
      <c r="CJ144" s="40">
        <v>0</v>
      </c>
      <c r="CK144" s="35">
        <v>0</v>
      </c>
      <c r="CL144" s="35">
        <v>0</v>
      </c>
      <c r="CM144" s="35"/>
      <c r="CN144" s="35"/>
      <c r="CO144" s="41"/>
      <c r="CP144" s="37"/>
      <c r="CQ144" s="37"/>
      <c r="CR144" s="37"/>
      <c r="CS144" s="37"/>
      <c r="CT144" s="41"/>
      <c r="CU144" s="37"/>
      <c r="CV144" s="37"/>
      <c r="CW144" s="37"/>
      <c r="CX144" s="37"/>
      <c r="CY144" s="41"/>
      <c r="CZ144" s="38"/>
      <c r="DA144" s="37"/>
      <c r="DB144" s="37"/>
      <c r="DC144" s="37"/>
      <c r="DD144" s="41"/>
      <c r="DE144" s="37"/>
      <c r="DF144" s="37"/>
      <c r="DG144" s="37"/>
      <c r="DH144" s="37"/>
      <c r="DI144" s="41"/>
      <c r="DJ144" s="37"/>
      <c r="DK144" s="37"/>
      <c r="DL144" s="37"/>
      <c r="DM144" s="37"/>
      <c r="DN144" s="41"/>
      <c r="DO144" s="37"/>
      <c r="DP144" s="37"/>
      <c r="DQ144" s="37"/>
      <c r="DR144" s="37"/>
      <c r="DS144" s="41"/>
      <c r="DT144" s="37"/>
      <c r="DU144" s="37"/>
      <c r="DV144" s="37"/>
      <c r="DW144" s="37"/>
      <c r="DX144" s="41"/>
      <c r="DY144" s="37"/>
      <c r="DZ144" s="37"/>
      <c r="EA144" s="37"/>
      <c r="EB144" s="37"/>
      <c r="EC144" s="41"/>
      <c r="ED144" s="37"/>
      <c r="EE144" s="37"/>
      <c r="EF144" s="37"/>
      <c r="EG144" s="37"/>
      <c r="EH144" s="41"/>
      <c r="EI144" s="37"/>
      <c r="EJ144" s="37"/>
      <c r="EK144" s="37"/>
      <c r="EL144" s="37"/>
      <c r="EM144" s="41"/>
      <c r="EN144" s="37"/>
      <c r="EO144" s="37"/>
      <c r="EP144" s="37"/>
      <c r="EQ144" s="37"/>
      <c r="ER144" s="41"/>
      <c r="ES144" s="37"/>
      <c r="ET144" s="37"/>
      <c r="EU144" s="37"/>
      <c r="EV144" s="37"/>
      <c r="EW144" s="41"/>
      <c r="EX144" s="37"/>
      <c r="EY144" s="37"/>
      <c r="EZ144" s="37"/>
      <c r="FA144" s="37"/>
      <c r="FB144" s="41"/>
      <c r="FC144" s="37"/>
      <c r="FD144" s="37"/>
      <c r="FE144" s="37"/>
      <c r="FF144" s="37"/>
      <c r="FG144" s="41"/>
      <c r="FH144" s="37"/>
      <c r="FI144" s="37"/>
      <c r="FJ144" s="37"/>
      <c r="FK144" s="37"/>
      <c r="FL144" s="41"/>
      <c r="FM144" s="37"/>
      <c r="FN144" s="37"/>
      <c r="FO144" s="37"/>
      <c r="FP144" s="37"/>
      <c r="FQ144" s="41"/>
      <c r="FR144" s="37"/>
      <c r="FS144" s="37"/>
      <c r="FT144" s="37"/>
      <c r="FU144" s="37"/>
      <c r="FV144" s="41"/>
      <c r="FW144" s="37"/>
      <c r="FX144" s="37"/>
      <c r="FY144" s="37"/>
      <c r="FZ144" s="37"/>
      <c r="GA144" s="41"/>
      <c r="GB144" s="37"/>
      <c r="GC144" s="37"/>
      <c r="GD144" s="37"/>
      <c r="GE144" s="37"/>
      <c r="GF144" s="41"/>
      <c r="GG144" s="37"/>
      <c r="GH144" s="37"/>
      <c r="GI144" s="37"/>
      <c r="GJ144" s="37"/>
      <c r="GK144" s="41"/>
      <c r="GL144" s="37"/>
      <c r="GM144" s="37"/>
      <c r="GN144" s="37"/>
      <c r="GO144" s="37"/>
      <c r="GP144" s="41"/>
      <c r="GQ144" s="37"/>
      <c r="GR144" s="31"/>
      <c r="GS144" s="31"/>
      <c r="GT144" s="31"/>
      <c r="GU144" s="39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23"/>
      <c r="HI144" s="23"/>
      <c r="HJ144" s="23"/>
      <c r="HK144" s="23"/>
      <c r="HL144" s="23"/>
      <c r="HM144" s="23"/>
      <c r="HN144" s="23"/>
      <c r="HO144" s="23"/>
    </row>
    <row r="145" spans="1:223" ht="15" x14ac:dyDescent="0.2">
      <c r="A145" s="1" t="s">
        <v>170</v>
      </c>
      <c r="B145" s="99">
        <v>40179</v>
      </c>
      <c r="C145" s="57">
        <f>SUM(D145:G145)</f>
        <v>25150.37</v>
      </c>
      <c r="D145" s="57">
        <v>3942.96</v>
      </c>
      <c r="E145" s="57">
        <v>4093.18</v>
      </c>
      <c r="F145" s="64">
        <v>6249.32</v>
      </c>
      <c r="G145" s="57">
        <v>10864.91</v>
      </c>
      <c r="H145" s="57">
        <f>SUM(I145:L145)</f>
        <v>37705.710000000006</v>
      </c>
      <c r="I145" s="80">
        <v>9650.6200000000008</v>
      </c>
      <c r="J145" s="64">
        <v>7617.89</v>
      </c>
      <c r="K145" s="87">
        <v>9328.2000000000007</v>
      </c>
      <c r="L145" s="80">
        <v>11109</v>
      </c>
      <c r="M145" s="77">
        <f>SUM(N145:Q145)</f>
        <v>27446.720000000001</v>
      </c>
      <c r="N145" s="72">
        <v>7775.32</v>
      </c>
      <c r="O145" s="72">
        <v>3351.88</v>
      </c>
      <c r="P145" s="59">
        <v>7701.61</v>
      </c>
      <c r="Q145" s="59">
        <v>8617.91</v>
      </c>
      <c r="R145" s="40">
        <f>SUM(S145:V145)</f>
        <v>31723.93</v>
      </c>
      <c r="S145" s="31">
        <v>7891.59</v>
      </c>
      <c r="T145" s="57">
        <v>5713.54</v>
      </c>
      <c r="U145" s="57">
        <v>7999.67</v>
      </c>
      <c r="V145" s="59">
        <v>10119.129999999999</v>
      </c>
      <c r="W145" s="40">
        <f>SUM(X145:AA145)</f>
        <v>29920.100000000002</v>
      </c>
      <c r="X145" s="59">
        <v>8196.23</v>
      </c>
      <c r="Y145" s="59">
        <v>4900.7</v>
      </c>
      <c r="Z145" s="57">
        <v>7260.6100000000006</v>
      </c>
      <c r="AA145" s="57">
        <v>9562.5600000000013</v>
      </c>
      <c r="AB145" s="40">
        <f>SUM(AC145:AF145)</f>
        <v>30497.53</v>
      </c>
      <c r="AC145" s="31">
        <v>8513.82</v>
      </c>
      <c r="AD145" s="31">
        <v>5352.55</v>
      </c>
      <c r="AE145" s="31">
        <v>7220.71</v>
      </c>
      <c r="AF145" s="31">
        <v>9410.4500000000007</v>
      </c>
      <c r="AG145" s="40">
        <f>SUM(AH145:AK145)</f>
        <v>27430.55</v>
      </c>
      <c r="AH145" s="31">
        <v>7096.88</v>
      </c>
      <c r="AI145" s="31">
        <v>4275.74</v>
      </c>
      <c r="AJ145" s="31">
        <v>6711.95</v>
      </c>
      <c r="AK145" s="31">
        <v>9345.98</v>
      </c>
      <c r="AL145" s="40">
        <f>SUM(AM145:AP145)</f>
        <v>27003.34</v>
      </c>
      <c r="AM145" s="31">
        <v>7337.75</v>
      </c>
      <c r="AN145" s="31">
        <v>4190.76</v>
      </c>
      <c r="AO145" s="31">
        <v>6353.69</v>
      </c>
      <c r="AP145" s="31">
        <v>9121.14</v>
      </c>
      <c r="AQ145" s="40">
        <f>SUM(AR145:AU145)</f>
        <v>28390.670000000002</v>
      </c>
      <c r="AR145" s="31">
        <v>7365.1200000000008</v>
      </c>
      <c r="AS145" s="31">
        <v>3904.39</v>
      </c>
      <c r="AT145" s="31">
        <v>7799.05</v>
      </c>
      <c r="AU145" s="31">
        <v>9322.11</v>
      </c>
      <c r="AV145" s="40">
        <f>SUM(AW145:AZ145)</f>
        <v>24948.7</v>
      </c>
      <c r="AW145" s="31">
        <v>7845.18</v>
      </c>
      <c r="AX145" s="31">
        <v>3327.66</v>
      </c>
      <c r="AY145" s="31">
        <v>5859.91</v>
      </c>
      <c r="AZ145" s="31">
        <v>7915.95</v>
      </c>
      <c r="BA145" s="40">
        <f>SUM(BB145:BE145)</f>
        <v>9961.77</v>
      </c>
      <c r="BB145" s="31">
        <v>6823.39</v>
      </c>
      <c r="BC145" s="31">
        <v>3138.38</v>
      </c>
      <c r="BD145" s="31"/>
      <c r="BE145" s="31"/>
      <c r="BF145" s="40"/>
      <c r="BG145" s="31"/>
      <c r="BH145" s="31"/>
      <c r="BI145" s="31"/>
      <c r="BJ145" s="31"/>
      <c r="BK145" s="40"/>
      <c r="BL145" s="31"/>
      <c r="BM145" s="31"/>
      <c r="BN145" s="31"/>
      <c r="BO145" s="31"/>
      <c r="BP145" s="40"/>
      <c r="BQ145" s="31"/>
      <c r="BR145" s="31"/>
      <c r="BS145" s="31"/>
      <c r="BT145" s="31"/>
      <c r="BU145" s="40"/>
      <c r="BV145" s="31"/>
      <c r="BW145" s="31"/>
      <c r="BX145" s="31"/>
      <c r="BY145" s="31"/>
      <c r="BZ145" s="40"/>
      <c r="CA145" s="31"/>
      <c r="CB145" s="31"/>
      <c r="CC145" s="31"/>
      <c r="CD145" s="31"/>
      <c r="CE145" s="40"/>
      <c r="CF145" s="31"/>
      <c r="CG145" s="31"/>
      <c r="CH145" s="31"/>
      <c r="CI145" s="31"/>
      <c r="CJ145" s="40"/>
      <c r="CK145" s="35"/>
      <c r="CL145" s="35"/>
      <c r="CM145" s="35"/>
      <c r="CN145" s="35"/>
      <c r="CO145" s="41"/>
      <c r="CP145" s="37"/>
      <c r="CQ145" s="37"/>
      <c r="CR145" s="37"/>
      <c r="CS145" s="37"/>
      <c r="CT145" s="41"/>
      <c r="CU145" s="37"/>
      <c r="CV145" s="37"/>
      <c r="CW145" s="37"/>
      <c r="CX145" s="37"/>
      <c r="CY145" s="41"/>
      <c r="CZ145" s="38"/>
      <c r="DA145" s="37"/>
      <c r="DB145" s="37"/>
      <c r="DC145" s="37"/>
      <c r="DD145" s="41"/>
      <c r="DE145" s="37"/>
      <c r="DF145" s="37"/>
      <c r="DG145" s="37"/>
      <c r="DH145" s="37"/>
      <c r="DI145" s="41"/>
      <c r="DJ145" s="37"/>
      <c r="DK145" s="37"/>
      <c r="DL145" s="37"/>
      <c r="DM145" s="37"/>
      <c r="DN145" s="41"/>
      <c r="DO145" s="37"/>
      <c r="DP145" s="37"/>
      <c r="DQ145" s="37"/>
      <c r="DR145" s="37"/>
      <c r="DS145" s="41"/>
      <c r="DT145" s="37"/>
      <c r="DU145" s="37"/>
      <c r="DV145" s="37"/>
      <c r="DW145" s="37"/>
      <c r="DX145" s="41"/>
      <c r="DY145" s="37"/>
      <c r="DZ145" s="37"/>
      <c r="EA145" s="37"/>
      <c r="EB145" s="37"/>
      <c r="EC145" s="41"/>
      <c r="ED145" s="37"/>
      <c r="EE145" s="37"/>
      <c r="EF145" s="37"/>
      <c r="EG145" s="37"/>
      <c r="EH145" s="41"/>
      <c r="EI145" s="37"/>
      <c r="EJ145" s="37"/>
      <c r="EK145" s="37"/>
      <c r="EL145" s="37"/>
      <c r="EM145" s="41"/>
      <c r="EN145" s="37"/>
      <c r="EO145" s="37"/>
      <c r="EP145" s="37"/>
      <c r="EQ145" s="37"/>
      <c r="ER145" s="41"/>
      <c r="ES145" s="37"/>
      <c r="ET145" s="37"/>
      <c r="EU145" s="37"/>
      <c r="EV145" s="37"/>
      <c r="EW145" s="41"/>
      <c r="EX145" s="37"/>
      <c r="EY145" s="37"/>
      <c r="EZ145" s="37"/>
      <c r="FA145" s="37"/>
      <c r="FB145" s="41"/>
      <c r="FC145" s="37"/>
      <c r="FD145" s="37"/>
      <c r="FE145" s="37"/>
      <c r="FF145" s="37"/>
      <c r="FG145" s="41"/>
      <c r="FH145" s="37"/>
      <c r="FI145" s="37"/>
      <c r="FJ145" s="37"/>
      <c r="FK145" s="37"/>
      <c r="FL145" s="41"/>
      <c r="FM145" s="37"/>
      <c r="FN145" s="37"/>
      <c r="FO145" s="37"/>
      <c r="FP145" s="37"/>
      <c r="FQ145" s="41"/>
      <c r="FR145" s="37"/>
      <c r="FS145" s="37"/>
      <c r="FT145" s="37"/>
      <c r="FU145" s="37"/>
      <c r="FV145" s="41"/>
      <c r="FW145" s="37"/>
      <c r="FX145" s="37"/>
      <c r="FY145" s="37"/>
      <c r="FZ145" s="37"/>
      <c r="GA145" s="41"/>
      <c r="GB145" s="37"/>
      <c r="GC145" s="37"/>
      <c r="GD145" s="37"/>
      <c r="GE145" s="37"/>
      <c r="GF145" s="41"/>
      <c r="GG145" s="37"/>
      <c r="GH145" s="37"/>
      <c r="GI145" s="37"/>
      <c r="GJ145" s="37"/>
      <c r="GK145" s="41"/>
      <c r="GL145" s="37"/>
      <c r="GM145" s="37"/>
      <c r="GN145" s="37"/>
      <c r="GO145" s="37"/>
      <c r="GP145" s="41"/>
      <c r="GQ145" s="37"/>
      <c r="GR145" s="31"/>
      <c r="GS145" s="31"/>
      <c r="GT145" s="31"/>
      <c r="GU145" s="39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23"/>
      <c r="HI145" s="23"/>
      <c r="HJ145" s="23"/>
      <c r="HK145" s="23"/>
      <c r="HL145" s="23"/>
      <c r="HM145" s="23"/>
      <c r="HN145" s="23"/>
      <c r="HO145" s="23"/>
    </row>
    <row r="146" spans="1:223" ht="15" x14ac:dyDescent="0.2">
      <c r="A146" s="56" t="s">
        <v>197</v>
      </c>
      <c r="B146" s="99">
        <v>41640</v>
      </c>
      <c r="C146" s="57">
        <f>SUM(D146:G146)</f>
        <v>43168.79</v>
      </c>
      <c r="D146" s="80">
        <v>0</v>
      </c>
      <c r="E146" s="57">
        <v>32772.67</v>
      </c>
      <c r="F146" s="64">
        <v>3244.01</v>
      </c>
      <c r="G146" s="57">
        <v>7152.11</v>
      </c>
      <c r="H146" s="57">
        <f>SUM(I146:L146)</f>
        <v>26482.400000000001</v>
      </c>
      <c r="I146" s="80">
        <v>8998.08</v>
      </c>
      <c r="J146" s="64">
        <v>2900.1</v>
      </c>
      <c r="K146" s="87">
        <v>4175.92</v>
      </c>
      <c r="L146" s="80">
        <v>10408.299999999999</v>
      </c>
      <c r="M146" s="77">
        <f>SUM(N146:Q146)</f>
        <v>31608.92</v>
      </c>
      <c r="N146" s="72">
        <v>9543.1</v>
      </c>
      <c r="O146" s="72">
        <v>2940.56</v>
      </c>
      <c r="P146" s="59">
        <v>5867.54</v>
      </c>
      <c r="Q146" s="59">
        <v>13257.72</v>
      </c>
      <c r="R146" s="40">
        <f>SUM(S146:V146)</f>
        <v>31979.920000000002</v>
      </c>
      <c r="S146" s="31">
        <v>10215.030000000001</v>
      </c>
      <c r="T146" s="57">
        <v>3642.59</v>
      </c>
      <c r="U146" s="57">
        <v>5507.53</v>
      </c>
      <c r="V146" s="59">
        <v>12614.77</v>
      </c>
      <c r="W146" s="40">
        <f>SUM(X146:AA146)</f>
        <v>33536.65</v>
      </c>
      <c r="X146" s="59">
        <v>11088.77</v>
      </c>
      <c r="Y146" s="59">
        <v>4810.1899999999996</v>
      </c>
      <c r="Z146" s="57">
        <v>5486.25</v>
      </c>
      <c r="AA146" s="57">
        <v>12151.44</v>
      </c>
      <c r="AB146" s="40">
        <f>SUM(AC146:AF146)</f>
        <v>29599.78</v>
      </c>
      <c r="AC146" s="31">
        <v>10003.49</v>
      </c>
      <c r="AD146" s="31">
        <v>3243.38</v>
      </c>
      <c r="AE146" s="31">
        <v>4645.62</v>
      </c>
      <c r="AF146" s="31">
        <v>11707.29</v>
      </c>
      <c r="AG146" s="40">
        <f>SUM(AH146:AK146)</f>
        <v>10907.259999999998</v>
      </c>
      <c r="AH146" s="31">
        <v>9264.64</v>
      </c>
      <c r="AI146" s="31">
        <v>1642.62</v>
      </c>
      <c r="AJ146" s="31"/>
      <c r="AK146" s="31"/>
      <c r="AL146" s="40"/>
      <c r="AM146" s="31"/>
      <c r="AN146" s="31"/>
      <c r="AO146" s="31"/>
      <c r="AP146" s="31"/>
      <c r="AQ146" s="40"/>
      <c r="AR146" s="31"/>
      <c r="AS146" s="31"/>
      <c r="AT146" s="31"/>
      <c r="AU146" s="31"/>
      <c r="AV146" s="40"/>
      <c r="AW146" s="31"/>
      <c r="AX146" s="31"/>
      <c r="AY146" s="31"/>
      <c r="AZ146" s="31"/>
      <c r="BA146" s="40"/>
      <c r="BB146" s="31"/>
      <c r="BC146" s="31"/>
      <c r="BD146" s="31"/>
      <c r="BE146" s="31"/>
      <c r="BF146" s="40"/>
      <c r="BG146" s="31"/>
      <c r="BH146" s="31"/>
      <c r="BI146" s="31"/>
      <c r="BJ146" s="31"/>
      <c r="BK146" s="40"/>
      <c r="BL146" s="31"/>
      <c r="BM146" s="31"/>
      <c r="BN146" s="31"/>
      <c r="BO146" s="31"/>
      <c r="BP146" s="40"/>
      <c r="BQ146" s="31"/>
      <c r="BR146" s="31"/>
      <c r="BS146" s="31"/>
      <c r="BT146" s="31"/>
      <c r="BU146" s="40"/>
      <c r="BV146" s="31"/>
      <c r="BW146" s="31"/>
      <c r="BX146" s="31"/>
      <c r="BY146" s="31"/>
      <c r="BZ146" s="40"/>
      <c r="CA146" s="31"/>
      <c r="CB146" s="31"/>
      <c r="CC146" s="31"/>
      <c r="CD146" s="31"/>
      <c r="CE146" s="40"/>
      <c r="CF146" s="31"/>
      <c r="CG146" s="31"/>
      <c r="CH146" s="31"/>
      <c r="CI146" s="31"/>
      <c r="CJ146" s="40"/>
      <c r="CK146" s="35"/>
      <c r="CL146" s="35"/>
      <c r="CM146" s="35"/>
      <c r="CN146" s="35"/>
      <c r="CO146" s="41"/>
      <c r="CP146" s="37"/>
      <c r="CQ146" s="37"/>
      <c r="CR146" s="37"/>
      <c r="CS146" s="37"/>
      <c r="CT146" s="41"/>
      <c r="CU146" s="37"/>
      <c r="CV146" s="37"/>
      <c r="CW146" s="37"/>
      <c r="CX146" s="37"/>
      <c r="CY146" s="41"/>
      <c r="CZ146" s="38"/>
      <c r="DA146" s="37"/>
      <c r="DB146" s="37"/>
      <c r="DC146" s="37"/>
      <c r="DD146" s="41"/>
      <c r="DE146" s="37"/>
      <c r="DF146" s="37"/>
      <c r="DG146" s="37"/>
      <c r="DH146" s="37"/>
      <c r="DI146" s="41"/>
      <c r="DJ146" s="37"/>
      <c r="DK146" s="37"/>
      <c r="DL146" s="37"/>
      <c r="DM146" s="37"/>
      <c r="DN146" s="41"/>
      <c r="DO146" s="37"/>
      <c r="DP146" s="37"/>
      <c r="DQ146" s="37"/>
      <c r="DR146" s="37"/>
      <c r="DS146" s="41"/>
      <c r="DT146" s="37"/>
      <c r="DU146" s="37"/>
      <c r="DV146" s="37"/>
      <c r="DW146" s="37"/>
      <c r="DX146" s="41"/>
      <c r="DY146" s="37"/>
      <c r="DZ146" s="37"/>
      <c r="EA146" s="37"/>
      <c r="EB146" s="37"/>
      <c r="EC146" s="41"/>
      <c r="ED146" s="37"/>
      <c r="EE146" s="37"/>
      <c r="EF146" s="37"/>
      <c r="EG146" s="37"/>
      <c r="EH146" s="41"/>
      <c r="EI146" s="37"/>
      <c r="EJ146" s="37"/>
      <c r="EK146" s="37"/>
      <c r="EL146" s="37"/>
      <c r="EM146" s="41"/>
      <c r="EN146" s="37"/>
      <c r="EO146" s="37"/>
      <c r="EP146" s="37"/>
      <c r="EQ146" s="37"/>
      <c r="ER146" s="41"/>
      <c r="ES146" s="37"/>
      <c r="ET146" s="37"/>
      <c r="EU146" s="37"/>
      <c r="EV146" s="37"/>
      <c r="EW146" s="41"/>
      <c r="EX146" s="37"/>
      <c r="EY146" s="37"/>
      <c r="EZ146" s="37"/>
      <c r="FA146" s="37"/>
      <c r="FB146" s="41"/>
      <c r="FC146" s="37"/>
      <c r="FD146" s="37"/>
      <c r="FE146" s="37"/>
      <c r="FF146" s="37"/>
      <c r="FG146" s="41"/>
      <c r="FH146" s="37"/>
      <c r="FI146" s="37"/>
      <c r="FJ146" s="37"/>
      <c r="FK146" s="37"/>
      <c r="FL146" s="41"/>
      <c r="FM146" s="37"/>
      <c r="FN146" s="37"/>
      <c r="FO146" s="37"/>
      <c r="FP146" s="37"/>
      <c r="FQ146" s="41"/>
      <c r="FR146" s="37"/>
      <c r="FS146" s="37"/>
      <c r="FT146" s="37"/>
      <c r="FU146" s="37"/>
      <c r="FV146" s="41"/>
      <c r="FW146" s="37"/>
      <c r="FX146" s="37"/>
      <c r="FY146" s="37"/>
      <c r="FZ146" s="37"/>
      <c r="GA146" s="41"/>
      <c r="GB146" s="37"/>
      <c r="GC146" s="37"/>
      <c r="GD146" s="37"/>
      <c r="GE146" s="37"/>
      <c r="GF146" s="41"/>
      <c r="GG146" s="37"/>
      <c r="GH146" s="37"/>
      <c r="GI146" s="37"/>
      <c r="GJ146" s="37"/>
      <c r="GK146" s="41"/>
      <c r="GL146" s="37"/>
      <c r="GM146" s="37"/>
      <c r="GN146" s="37"/>
      <c r="GO146" s="37"/>
      <c r="GP146" s="41"/>
      <c r="GQ146" s="37"/>
      <c r="GR146" s="31"/>
      <c r="GS146" s="31"/>
      <c r="GT146" s="31"/>
      <c r="GU146" s="39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23"/>
      <c r="HI146" s="23"/>
      <c r="HJ146" s="23"/>
      <c r="HK146" s="23"/>
      <c r="HL146" s="23"/>
      <c r="HM146" s="23"/>
      <c r="HN146" s="23"/>
      <c r="HO146" s="23"/>
    </row>
    <row r="147" spans="1:223" ht="15" x14ac:dyDescent="0.2">
      <c r="A147" s="62" t="s">
        <v>53</v>
      </c>
      <c r="B147" s="99">
        <v>28946</v>
      </c>
      <c r="C147" s="57">
        <f>SUM(D147:G147)</f>
        <v>340627.56000000006</v>
      </c>
      <c r="D147" s="80">
        <v>0</v>
      </c>
      <c r="E147" s="57">
        <v>25891.11</v>
      </c>
      <c r="F147" s="64">
        <v>211925.35</v>
      </c>
      <c r="G147" s="57">
        <v>102811.1</v>
      </c>
      <c r="H147" s="57">
        <f>SUM(I147:L147)</f>
        <v>256089.64</v>
      </c>
      <c r="I147" s="80">
        <v>82950.490000000005</v>
      </c>
      <c r="J147" s="64">
        <v>48583.360000000001</v>
      </c>
      <c r="K147" s="87">
        <v>45799.77</v>
      </c>
      <c r="L147" s="80">
        <v>78756.02</v>
      </c>
      <c r="M147" s="77">
        <f>SUM(N147:Q147)</f>
        <v>212857.99000000002</v>
      </c>
      <c r="N147" s="72">
        <v>66464.240000000005</v>
      </c>
      <c r="O147" s="72">
        <v>38598.58</v>
      </c>
      <c r="P147" s="59">
        <v>34968.850000000006</v>
      </c>
      <c r="Q147" s="59">
        <v>72826.320000000007</v>
      </c>
      <c r="R147" s="40">
        <f>SUM(S147:V147)</f>
        <v>235872.91</v>
      </c>
      <c r="S147" s="31">
        <v>75665.66</v>
      </c>
      <c r="T147" s="57">
        <v>45904.32</v>
      </c>
      <c r="U147" s="57">
        <v>46145.33</v>
      </c>
      <c r="V147" s="59">
        <v>68157.600000000006</v>
      </c>
      <c r="W147" s="40">
        <f>SUM(X147:AA147)</f>
        <v>193189.15</v>
      </c>
      <c r="X147" s="59">
        <v>62879.6</v>
      </c>
      <c r="Y147" s="59">
        <v>34811.769999999997</v>
      </c>
      <c r="Z147" s="57">
        <v>30835.84</v>
      </c>
      <c r="AA147" s="57">
        <v>64661.94</v>
      </c>
      <c r="AB147" s="40">
        <f>SUM(AC147:AF147)</f>
        <v>253241.09999999998</v>
      </c>
      <c r="AC147" s="31">
        <v>49665.07</v>
      </c>
      <c r="AD147" s="31">
        <v>39412.870000000003</v>
      </c>
      <c r="AE147" s="31">
        <v>42881.859999999993</v>
      </c>
      <c r="AF147" s="31">
        <v>121281.29999999999</v>
      </c>
      <c r="AG147" s="40">
        <f>SUM(AH147:AK147)</f>
        <v>166850.18</v>
      </c>
      <c r="AH147" s="31">
        <v>28803.39</v>
      </c>
      <c r="AI147" s="31">
        <v>17286.080000000002</v>
      </c>
      <c r="AJ147" s="31">
        <v>41627.460000000006</v>
      </c>
      <c r="AK147" s="31">
        <v>79133.25</v>
      </c>
      <c r="AL147" s="40">
        <f>SUM(AM147:AP147)</f>
        <v>211230.74</v>
      </c>
      <c r="AM147" s="31">
        <v>86912.49</v>
      </c>
      <c r="AN147" s="31">
        <v>31246.25</v>
      </c>
      <c r="AO147" s="31">
        <v>32938.71</v>
      </c>
      <c r="AP147" s="31">
        <v>60133.289999999994</v>
      </c>
      <c r="AQ147" s="40">
        <f>SUM(AR147:AU147)</f>
        <v>224917.7</v>
      </c>
      <c r="AR147" s="31">
        <v>61055.47</v>
      </c>
      <c r="AS147" s="31">
        <v>41061.370000000003</v>
      </c>
      <c r="AT147" s="31">
        <v>41193.53</v>
      </c>
      <c r="AU147" s="31">
        <v>81607.33</v>
      </c>
      <c r="AV147" s="40">
        <f>SUM(AW147:AZ147)</f>
        <v>259326.55</v>
      </c>
      <c r="AW147" s="31">
        <v>72901.36</v>
      </c>
      <c r="AX147" s="31">
        <v>46233.53</v>
      </c>
      <c r="AY147" s="31">
        <v>49030.239999999998</v>
      </c>
      <c r="AZ147" s="31">
        <v>91161.42</v>
      </c>
      <c r="BA147" s="40">
        <f>SUM(BB147:BE147)</f>
        <v>255607.03000000003</v>
      </c>
      <c r="BB147" s="31">
        <v>75727.75</v>
      </c>
      <c r="BC147" s="31">
        <v>49411.040000000001</v>
      </c>
      <c r="BD147" s="31">
        <v>44984.03</v>
      </c>
      <c r="BE147" s="31">
        <v>85484.21</v>
      </c>
      <c r="BF147" s="40">
        <f>SUM(BG147:BJ147)</f>
        <v>240245.81</v>
      </c>
      <c r="BG147" s="31">
        <v>65703.33</v>
      </c>
      <c r="BH147" s="31">
        <v>43861.65</v>
      </c>
      <c r="BI147" s="31">
        <v>46043.62</v>
      </c>
      <c r="BJ147" s="31">
        <v>84637.21</v>
      </c>
      <c r="BK147" s="40">
        <f>SUM(BL147:BO147)</f>
        <v>254660.97999999998</v>
      </c>
      <c r="BL147" s="31">
        <v>72172.31</v>
      </c>
      <c r="BM147" s="31">
        <v>49284.34</v>
      </c>
      <c r="BN147" s="31">
        <v>52493.35</v>
      </c>
      <c r="BO147" s="31">
        <v>80710.98</v>
      </c>
      <c r="BP147" s="40">
        <f>SUM(BQ147:BT147)</f>
        <v>238721.00000000003</v>
      </c>
      <c r="BQ147" s="31">
        <v>74265.38</v>
      </c>
      <c r="BR147" s="31">
        <v>48698.16</v>
      </c>
      <c r="BS147" s="31">
        <v>47949.3</v>
      </c>
      <c r="BT147" s="31">
        <v>67808.160000000003</v>
      </c>
      <c r="BU147" s="40">
        <f>SUM(BV147:BY147)</f>
        <v>244240.08000000002</v>
      </c>
      <c r="BV147" s="31">
        <v>57986.04</v>
      </c>
      <c r="BW147" s="31">
        <v>44270.239999999998</v>
      </c>
      <c r="BX147" s="31">
        <v>44643.55</v>
      </c>
      <c r="BY147" s="31">
        <v>97340.25</v>
      </c>
      <c r="BZ147" s="40">
        <v>172544.68</v>
      </c>
      <c r="CA147" s="31">
        <v>27452.880000000001</v>
      </c>
      <c r="CB147" s="31">
        <v>39629.589999999997</v>
      </c>
      <c r="CC147" s="31">
        <v>35901.11</v>
      </c>
      <c r="CD147" s="31">
        <v>69561.100000000006</v>
      </c>
      <c r="CE147" s="40">
        <v>180146.61</v>
      </c>
      <c r="CF147" s="31">
        <v>48615.98</v>
      </c>
      <c r="CG147" s="31">
        <v>36450.82</v>
      </c>
      <c r="CH147" s="31">
        <v>35367.29</v>
      </c>
      <c r="CI147" s="31">
        <v>59712.52</v>
      </c>
      <c r="CJ147" s="40">
        <v>220640.2</v>
      </c>
      <c r="CK147" s="35">
        <v>52647.839999999997</v>
      </c>
      <c r="CL147" s="35">
        <v>56608.160000000003</v>
      </c>
      <c r="CM147" s="35">
        <v>38993.360000000001</v>
      </c>
      <c r="CN147" s="35">
        <v>72390.84</v>
      </c>
      <c r="CO147" s="41">
        <v>176873.29</v>
      </c>
      <c r="CP147" s="37">
        <v>61599.81</v>
      </c>
      <c r="CQ147" s="37">
        <v>18107.900000000001</v>
      </c>
      <c r="CR147" s="37">
        <v>36234.81</v>
      </c>
      <c r="CS147" s="37">
        <v>60930.77</v>
      </c>
      <c r="CT147" s="41">
        <v>156761.45000000001</v>
      </c>
      <c r="CU147" s="37">
        <v>57430.07</v>
      </c>
      <c r="CV147" s="37">
        <v>16382.06</v>
      </c>
      <c r="CW147" s="37">
        <v>62196.82</v>
      </c>
      <c r="CX147" s="37">
        <v>20752.5</v>
      </c>
      <c r="CY147" s="41">
        <v>272652.42</v>
      </c>
      <c r="CZ147" s="38">
        <v>42960.959999999999</v>
      </c>
      <c r="DA147" s="37">
        <v>42757.1</v>
      </c>
      <c r="DB147" s="37">
        <v>104198.51</v>
      </c>
      <c r="DC147" s="37">
        <v>82735.850000000006</v>
      </c>
      <c r="DD147" s="41">
        <v>284719.27</v>
      </c>
      <c r="DE147" s="37">
        <v>74136.259999999995</v>
      </c>
      <c r="DF147" s="37">
        <v>44449.15</v>
      </c>
      <c r="DG147" s="37">
        <v>86159.49</v>
      </c>
      <c r="DH147" s="37">
        <v>79974.37</v>
      </c>
      <c r="DI147" s="41">
        <v>253672.27</v>
      </c>
      <c r="DJ147" s="37">
        <v>94782.65</v>
      </c>
      <c r="DK147" s="37">
        <v>31891.599999999999</v>
      </c>
      <c r="DL147" s="37">
        <v>39813.31</v>
      </c>
      <c r="DM147" s="37">
        <v>87184.71</v>
      </c>
      <c r="DN147" s="41">
        <v>230502.07</v>
      </c>
      <c r="DO147" s="37">
        <v>66439.45</v>
      </c>
      <c r="DP147" s="37">
        <v>49332.85</v>
      </c>
      <c r="DQ147" s="37">
        <v>41564.160000000003</v>
      </c>
      <c r="DR147" s="37">
        <v>73165.61</v>
      </c>
      <c r="DS147" s="41">
        <v>276041.90000000002</v>
      </c>
      <c r="DT147" s="37">
        <v>84181.69</v>
      </c>
      <c r="DU147" s="37">
        <v>66057.66</v>
      </c>
      <c r="DV147" s="37">
        <v>61203.21</v>
      </c>
      <c r="DW147" s="37">
        <v>64599.34</v>
      </c>
      <c r="DX147" s="41">
        <v>273968.17</v>
      </c>
      <c r="DY147" s="37">
        <v>68350.34</v>
      </c>
      <c r="DZ147" s="37">
        <v>51796.800000000003</v>
      </c>
      <c r="EA147" s="37">
        <v>64328.19</v>
      </c>
      <c r="EB147" s="37">
        <v>89492.84</v>
      </c>
      <c r="EC147" s="41">
        <v>228641.44</v>
      </c>
      <c r="ED147" s="37">
        <v>63782.68</v>
      </c>
      <c r="EE147" s="37">
        <v>43535.49</v>
      </c>
      <c r="EF147" s="37">
        <v>46149.47</v>
      </c>
      <c r="EG147" s="37">
        <v>75173.8</v>
      </c>
      <c r="EH147" s="41">
        <v>230247.29</v>
      </c>
      <c r="EI147" s="37">
        <v>54002.400000000001</v>
      </c>
      <c r="EJ147" s="37">
        <v>46937.52</v>
      </c>
      <c r="EK147" s="37">
        <v>46010.75</v>
      </c>
      <c r="EL147" s="37">
        <v>83296.62</v>
      </c>
      <c r="EM147" s="41">
        <v>231295.51</v>
      </c>
      <c r="EN147" s="37">
        <v>63686.93</v>
      </c>
      <c r="EO147" s="37">
        <v>43950.47</v>
      </c>
      <c r="EP147" s="37">
        <v>57395.65</v>
      </c>
      <c r="EQ147" s="37">
        <v>66262.460000000006</v>
      </c>
      <c r="ER147" s="41">
        <v>259631.93</v>
      </c>
      <c r="ES147" s="37">
        <v>62645.78</v>
      </c>
      <c r="ET147" s="37">
        <v>51989.87</v>
      </c>
      <c r="EU147" s="37">
        <v>46549.13</v>
      </c>
      <c r="EV147" s="37">
        <v>98447.15</v>
      </c>
      <c r="EW147" s="41">
        <v>231396.63</v>
      </c>
      <c r="EX147" s="37">
        <v>66116.92</v>
      </c>
      <c r="EY147" s="37">
        <v>40815.93</v>
      </c>
      <c r="EZ147" s="37">
        <v>34508.089999999997</v>
      </c>
      <c r="FA147" s="37">
        <v>89955.69</v>
      </c>
      <c r="FB147" s="41">
        <v>299984.53999999998</v>
      </c>
      <c r="FC147" s="37">
        <v>66774.850000000006</v>
      </c>
      <c r="FD147" s="37">
        <v>54741.83</v>
      </c>
      <c r="FE147" s="37">
        <v>53870.74</v>
      </c>
      <c r="FF147" s="37">
        <v>124597.12</v>
      </c>
      <c r="FG147" s="41">
        <v>270428.25</v>
      </c>
      <c r="FH147" s="37">
        <v>72946.8</v>
      </c>
      <c r="FI147" s="37">
        <v>80271.66</v>
      </c>
      <c r="FJ147" s="37">
        <v>46736.15</v>
      </c>
      <c r="FK147" s="37">
        <v>70473.64</v>
      </c>
      <c r="FL147" s="41">
        <v>246673.4</v>
      </c>
      <c r="FM147" s="37">
        <v>85931.08</v>
      </c>
      <c r="FN147" s="37">
        <v>46194.9</v>
      </c>
      <c r="FO147" s="37">
        <v>42419.23</v>
      </c>
      <c r="FP147" s="37">
        <v>72128.19</v>
      </c>
      <c r="FQ147" s="41">
        <v>235437.18</v>
      </c>
      <c r="FR147" s="37">
        <v>74104.710000000006</v>
      </c>
      <c r="FS147" s="37">
        <v>53549.120000000003</v>
      </c>
      <c r="FT147" s="37">
        <v>28975.37</v>
      </c>
      <c r="FU147" s="37">
        <v>78807.98</v>
      </c>
      <c r="FV147" s="41">
        <v>184973.07</v>
      </c>
      <c r="FW147" s="37">
        <v>60334.07</v>
      </c>
      <c r="FX147" s="37">
        <v>31786.32</v>
      </c>
      <c r="FY147" s="37">
        <v>34594.89</v>
      </c>
      <c r="FZ147" s="37">
        <v>58257.79</v>
      </c>
      <c r="GA147" s="41">
        <v>164360.82999999999</v>
      </c>
      <c r="GB147" s="37">
        <v>46862.15</v>
      </c>
      <c r="GC147" s="37">
        <v>41289.230000000003</v>
      </c>
      <c r="GD147" s="37">
        <v>22950.83</v>
      </c>
      <c r="GE147" s="37">
        <v>53258.62</v>
      </c>
      <c r="GF147" s="41">
        <v>149177.62</v>
      </c>
      <c r="GG147" s="37">
        <v>39422.18</v>
      </c>
      <c r="GH147" s="37">
        <v>29070.16</v>
      </c>
      <c r="GI147" s="37">
        <v>29195.39</v>
      </c>
      <c r="GJ147" s="37">
        <v>51489.89</v>
      </c>
      <c r="GK147" s="41">
        <v>159905.45000000001</v>
      </c>
      <c r="GL147" s="37">
        <v>52843.45</v>
      </c>
      <c r="GM147" s="37">
        <v>23634.54</v>
      </c>
      <c r="GN147" s="37">
        <v>33614.94</v>
      </c>
      <c r="GO147" s="37">
        <v>49812.52</v>
      </c>
      <c r="GP147" s="41">
        <v>41771.65</v>
      </c>
      <c r="GQ147" s="37">
        <v>41771.65</v>
      </c>
      <c r="GR147" s="31"/>
      <c r="GS147" s="31"/>
      <c r="GT147" s="31"/>
      <c r="GU147" s="39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23"/>
      <c r="HI147" s="23"/>
      <c r="HJ147" s="23"/>
      <c r="HK147" s="23"/>
      <c r="HL147" s="23"/>
      <c r="HM147" s="23"/>
      <c r="HN147" s="23"/>
      <c r="HO147" s="23"/>
    </row>
    <row r="148" spans="1:223" ht="15" x14ac:dyDescent="0.2">
      <c r="A148" s="62" t="s">
        <v>145</v>
      </c>
      <c r="B148" s="99">
        <v>39083</v>
      </c>
      <c r="C148" s="57">
        <f>SUM(D148:G148)</f>
        <v>26633.11</v>
      </c>
      <c r="D148" s="105">
        <v>7235.34</v>
      </c>
      <c r="E148" s="57">
        <v>332.57</v>
      </c>
      <c r="F148" s="64">
        <v>7150.57</v>
      </c>
      <c r="G148" s="57">
        <v>11914.63</v>
      </c>
      <c r="H148" s="57">
        <f>SUM(I148:L148)</f>
        <v>34426.840000000004</v>
      </c>
      <c r="I148" s="80">
        <v>9648.4500000000007</v>
      </c>
      <c r="J148" s="64">
        <v>388.78</v>
      </c>
      <c r="K148" s="87">
        <v>9565.57</v>
      </c>
      <c r="L148" s="80">
        <v>14824.04</v>
      </c>
      <c r="M148" s="77">
        <f>SUM(N148:Q148)</f>
        <v>30845.08</v>
      </c>
      <c r="N148" s="72">
        <v>9218.86</v>
      </c>
      <c r="O148" s="72">
        <v>5087.74</v>
      </c>
      <c r="P148" s="59">
        <v>6318.4100000000008</v>
      </c>
      <c r="Q148" s="59">
        <v>10220.07</v>
      </c>
      <c r="R148" s="40">
        <f>SUM(S148:V148)</f>
        <v>31552.71</v>
      </c>
      <c r="S148" s="31">
        <v>8619.1</v>
      </c>
      <c r="T148" s="57">
        <v>4839.8</v>
      </c>
      <c r="U148" s="57">
        <v>7501.69</v>
      </c>
      <c r="V148" s="59">
        <v>10592.12</v>
      </c>
      <c r="W148" s="40">
        <f>SUM(X148:AA148)</f>
        <v>31662.19</v>
      </c>
      <c r="X148" s="59">
        <v>7819.7</v>
      </c>
      <c r="Y148" s="59">
        <v>4921.5600000000004</v>
      </c>
      <c r="Z148" s="57">
        <v>7466.48</v>
      </c>
      <c r="AA148" s="57">
        <v>11454.45</v>
      </c>
      <c r="AB148" s="40">
        <f>SUM(AC148:AF148)</f>
        <v>31199.98</v>
      </c>
      <c r="AC148" s="31">
        <v>8671.32</v>
      </c>
      <c r="AD148" s="31">
        <v>5446.3499999999995</v>
      </c>
      <c r="AE148" s="31">
        <v>6376.09</v>
      </c>
      <c r="AF148" s="31">
        <v>10706.220000000001</v>
      </c>
      <c r="AG148" s="40">
        <f>SUM(AH148:AK148)</f>
        <v>55527.719999999987</v>
      </c>
      <c r="AH148" s="31">
        <v>35277.979999999996</v>
      </c>
      <c r="AI148" s="31">
        <v>4289.95</v>
      </c>
      <c r="AJ148" s="31">
        <v>6624.73</v>
      </c>
      <c r="AK148" s="31">
        <v>9335.06</v>
      </c>
      <c r="AL148" s="40">
        <f>SUM(AM148:AP148)</f>
        <v>26966.170000000002</v>
      </c>
      <c r="AM148" s="31">
        <v>11581.01</v>
      </c>
      <c r="AN148" s="31">
        <v>10.29</v>
      </c>
      <c r="AO148" s="31">
        <v>6492.78</v>
      </c>
      <c r="AP148" s="31">
        <v>8882.09</v>
      </c>
      <c r="AQ148" s="40">
        <f>SUM(AR148:AU148)</f>
        <v>2453.29</v>
      </c>
      <c r="AR148" s="31">
        <v>752.92000000000007</v>
      </c>
      <c r="AS148" s="31">
        <v>105.56</v>
      </c>
      <c r="AT148" s="31">
        <v>1003.45</v>
      </c>
      <c r="AU148" s="31">
        <v>591.36</v>
      </c>
      <c r="AV148" s="40">
        <f>SUM(AW148:AZ148)</f>
        <v>31613.54</v>
      </c>
      <c r="AW148" s="31">
        <v>7628.39</v>
      </c>
      <c r="AX148" s="31">
        <v>4678.66</v>
      </c>
      <c r="AY148" s="31">
        <v>7690.62</v>
      </c>
      <c r="AZ148" s="31">
        <v>11615.87</v>
      </c>
      <c r="BA148" s="40">
        <f>SUM(BB148:BE148)</f>
        <v>35241.78</v>
      </c>
      <c r="BB148" s="31">
        <v>9914.8700000000008</v>
      </c>
      <c r="BC148" s="31">
        <v>5889.31</v>
      </c>
      <c r="BD148" s="31">
        <v>8365.7000000000007</v>
      </c>
      <c r="BE148" s="31">
        <v>11071.9</v>
      </c>
      <c r="BF148" s="40">
        <f>SUM(BG148:BJ148)</f>
        <v>46192.649999999994</v>
      </c>
      <c r="BG148" s="31">
        <v>9637.18</v>
      </c>
      <c r="BH148" s="31">
        <v>5551.28</v>
      </c>
      <c r="BI148" s="31">
        <v>11622.1</v>
      </c>
      <c r="BJ148" s="31">
        <v>19382.09</v>
      </c>
      <c r="BK148" s="40">
        <f>SUM(BL148:BO148)</f>
        <v>40442.85</v>
      </c>
      <c r="BL148" s="31">
        <v>12771.71</v>
      </c>
      <c r="BM148" s="31">
        <v>7658.21</v>
      </c>
      <c r="BN148" s="31">
        <v>11777.29</v>
      </c>
      <c r="BO148" s="31">
        <v>8235.64</v>
      </c>
      <c r="BP148" s="40">
        <f>SUM(BQ148:BT148)</f>
        <v>19245.73</v>
      </c>
      <c r="BQ148" s="31">
        <v>19159.63</v>
      </c>
      <c r="BR148" s="31">
        <v>86.1</v>
      </c>
      <c r="BS148" s="31">
        <v>0</v>
      </c>
      <c r="BT148" s="31">
        <v>0</v>
      </c>
      <c r="BU148" s="40"/>
      <c r="BV148" s="31"/>
      <c r="BW148" s="31"/>
      <c r="BX148" s="31"/>
      <c r="BY148" s="31"/>
      <c r="BZ148" s="40"/>
      <c r="CA148" s="31"/>
      <c r="CB148" s="31"/>
      <c r="CC148" s="31"/>
      <c r="CD148" s="31"/>
      <c r="CE148" s="40"/>
      <c r="CF148" s="31"/>
      <c r="CG148" s="31"/>
      <c r="CH148" s="31"/>
      <c r="CI148" s="31"/>
      <c r="CJ148" s="40"/>
      <c r="CK148" s="35"/>
      <c r="CL148" s="35"/>
      <c r="CM148" s="35"/>
      <c r="CN148" s="35"/>
      <c r="CO148" s="41"/>
      <c r="CP148" s="37"/>
      <c r="CQ148" s="37"/>
      <c r="CR148" s="37"/>
      <c r="CS148" s="37"/>
      <c r="CT148" s="41"/>
      <c r="CU148" s="37"/>
      <c r="CV148" s="37"/>
      <c r="CW148" s="37"/>
      <c r="CX148" s="37"/>
      <c r="CY148" s="41"/>
      <c r="CZ148" s="38"/>
      <c r="DA148" s="37"/>
      <c r="DB148" s="37"/>
      <c r="DC148" s="37"/>
      <c r="DD148" s="41"/>
      <c r="DE148" s="37"/>
      <c r="DF148" s="37"/>
      <c r="DG148" s="37"/>
      <c r="DH148" s="37"/>
      <c r="DI148" s="41"/>
      <c r="DJ148" s="37"/>
      <c r="DK148" s="37"/>
      <c r="DL148" s="37"/>
      <c r="DM148" s="37"/>
      <c r="DN148" s="41"/>
      <c r="DO148" s="37"/>
      <c r="DP148" s="37"/>
      <c r="DQ148" s="37"/>
      <c r="DR148" s="37"/>
      <c r="DS148" s="41"/>
      <c r="DT148" s="37"/>
      <c r="DU148" s="37"/>
      <c r="DV148" s="37"/>
      <c r="DW148" s="37"/>
      <c r="DX148" s="41"/>
      <c r="DY148" s="37"/>
      <c r="DZ148" s="37"/>
      <c r="EA148" s="37"/>
      <c r="EB148" s="37"/>
      <c r="EC148" s="41"/>
      <c r="ED148" s="37"/>
      <c r="EE148" s="37"/>
      <c r="EF148" s="37"/>
      <c r="EG148" s="37"/>
      <c r="EH148" s="41"/>
      <c r="EI148" s="37"/>
      <c r="EJ148" s="37"/>
      <c r="EK148" s="37"/>
      <c r="EL148" s="37"/>
      <c r="EM148" s="41"/>
      <c r="EN148" s="37"/>
      <c r="EO148" s="37"/>
      <c r="EP148" s="37"/>
      <c r="EQ148" s="37"/>
      <c r="ER148" s="41"/>
      <c r="ES148" s="37"/>
      <c r="ET148" s="37"/>
      <c r="EU148" s="37"/>
      <c r="EV148" s="37"/>
      <c r="EW148" s="41"/>
      <c r="EX148" s="37"/>
      <c r="EY148" s="37"/>
      <c r="EZ148" s="37"/>
      <c r="FA148" s="37"/>
      <c r="FB148" s="41"/>
      <c r="FC148" s="37"/>
      <c r="FD148" s="37"/>
      <c r="FE148" s="37"/>
      <c r="FF148" s="37"/>
      <c r="FG148" s="41"/>
      <c r="FH148" s="37"/>
      <c r="FI148" s="37"/>
      <c r="FJ148" s="37"/>
      <c r="FK148" s="37"/>
      <c r="FL148" s="41"/>
      <c r="FM148" s="37"/>
      <c r="FN148" s="37"/>
      <c r="FO148" s="37"/>
      <c r="FP148" s="37"/>
      <c r="FQ148" s="41"/>
      <c r="FR148" s="37"/>
      <c r="FS148" s="37"/>
      <c r="FT148" s="37"/>
      <c r="FU148" s="37"/>
      <c r="FV148" s="41"/>
      <c r="FW148" s="37"/>
      <c r="FX148" s="37"/>
      <c r="FY148" s="37"/>
      <c r="FZ148" s="37"/>
      <c r="GA148" s="41"/>
      <c r="GB148" s="37"/>
      <c r="GC148" s="37"/>
      <c r="GD148" s="37"/>
      <c r="GE148" s="37"/>
      <c r="GF148" s="41"/>
      <c r="GG148" s="37"/>
      <c r="GH148" s="37"/>
      <c r="GI148" s="37"/>
      <c r="GJ148" s="37"/>
      <c r="GK148" s="41"/>
      <c r="GL148" s="37"/>
      <c r="GM148" s="37"/>
      <c r="GN148" s="37"/>
      <c r="GO148" s="37"/>
      <c r="GP148" s="41"/>
      <c r="GQ148" s="37"/>
      <c r="GR148" s="31"/>
      <c r="GS148" s="31"/>
      <c r="GT148" s="31"/>
      <c r="GU148" s="39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23"/>
      <c r="HI148" s="23"/>
      <c r="HJ148" s="23"/>
      <c r="HK148" s="23"/>
      <c r="HL148" s="23"/>
      <c r="HM148" s="23"/>
      <c r="HN148" s="23"/>
      <c r="HO148" s="23"/>
    </row>
    <row r="149" spans="1:223" ht="14.25" x14ac:dyDescent="0.2">
      <c r="A149" s="55" t="s">
        <v>224</v>
      </c>
      <c r="B149" s="99">
        <v>43466</v>
      </c>
      <c r="C149" s="57">
        <f>SUM(D149:G149)</f>
        <v>1162.21</v>
      </c>
      <c r="D149" s="57">
        <v>90.65</v>
      </c>
      <c r="E149" s="57">
        <v>177.17</v>
      </c>
      <c r="F149" s="64">
        <v>805.91</v>
      </c>
      <c r="G149" s="57">
        <v>88.48</v>
      </c>
      <c r="H149" s="57">
        <f>SUM(I149:L149)</f>
        <v>323.75</v>
      </c>
      <c r="I149" s="80">
        <v>0</v>
      </c>
      <c r="J149" s="64">
        <v>323.75</v>
      </c>
      <c r="K149" s="80">
        <v>0</v>
      </c>
      <c r="L149" s="80">
        <v>0</v>
      </c>
      <c r="M149" s="77">
        <f>SUM(N149:Q149)</f>
        <v>0</v>
      </c>
      <c r="N149" s="72"/>
      <c r="O149" s="72"/>
      <c r="R149" s="40">
        <f>SUM(S149:V149)</f>
        <v>0</v>
      </c>
      <c r="S149" s="31"/>
      <c r="T149" s="57"/>
      <c r="U149" s="57"/>
      <c r="V149" s="59"/>
      <c r="W149" s="40"/>
      <c r="X149" s="59"/>
      <c r="Y149" s="59"/>
      <c r="Z149" s="57"/>
      <c r="AA149" s="57"/>
      <c r="AB149" s="40"/>
      <c r="AC149" s="31"/>
      <c r="AD149" s="31"/>
      <c r="AE149" s="31"/>
      <c r="AF149" s="31"/>
      <c r="AG149" s="40"/>
      <c r="AH149" s="31"/>
      <c r="AI149" s="31"/>
      <c r="AJ149" s="31"/>
      <c r="AK149" s="31"/>
      <c r="AL149" s="40"/>
      <c r="AM149" s="31"/>
      <c r="AN149" s="31"/>
      <c r="AO149" s="31"/>
      <c r="AP149" s="31"/>
      <c r="AQ149" s="40"/>
      <c r="AR149" s="31"/>
      <c r="AS149" s="31"/>
      <c r="AT149" s="31"/>
      <c r="AU149" s="31"/>
      <c r="AV149" s="40"/>
      <c r="AW149" s="31"/>
      <c r="AX149" s="31"/>
      <c r="AY149" s="31"/>
      <c r="AZ149" s="31"/>
      <c r="BA149" s="40"/>
      <c r="BB149" s="31"/>
      <c r="BC149" s="31"/>
      <c r="BD149" s="31"/>
      <c r="BE149" s="31"/>
      <c r="BF149" s="40"/>
      <c r="BG149" s="31"/>
      <c r="BH149" s="31"/>
      <c r="BI149" s="31"/>
      <c r="BJ149" s="31"/>
      <c r="BK149" s="40"/>
      <c r="BL149" s="31"/>
      <c r="BM149" s="31"/>
      <c r="BN149" s="31"/>
      <c r="BO149" s="31"/>
      <c r="BP149" s="40"/>
      <c r="BQ149" s="31"/>
      <c r="BR149" s="31"/>
      <c r="BS149" s="31"/>
      <c r="BT149" s="31"/>
      <c r="BU149" s="40"/>
      <c r="BV149" s="31"/>
      <c r="BW149" s="31"/>
      <c r="BX149" s="31"/>
      <c r="BY149" s="31"/>
      <c r="BZ149" s="40"/>
      <c r="CA149" s="31"/>
      <c r="CB149" s="31"/>
      <c r="CC149" s="31"/>
      <c r="CD149" s="31"/>
      <c r="CE149" s="40"/>
      <c r="CF149" s="31"/>
      <c r="CG149" s="31"/>
      <c r="CH149" s="31"/>
      <c r="CI149" s="31"/>
      <c r="CJ149" s="40"/>
      <c r="CK149" s="35"/>
      <c r="CL149" s="35"/>
      <c r="CM149" s="35"/>
      <c r="CN149" s="35"/>
      <c r="CO149" s="41"/>
      <c r="CP149" s="37"/>
      <c r="CQ149" s="37"/>
      <c r="CR149" s="37"/>
      <c r="CS149" s="37"/>
      <c r="CT149" s="41"/>
      <c r="CU149" s="37"/>
      <c r="CV149" s="37"/>
      <c r="CW149" s="37"/>
      <c r="CX149" s="37"/>
      <c r="CY149" s="41"/>
      <c r="CZ149" s="38"/>
      <c r="DA149" s="37"/>
      <c r="DB149" s="37"/>
      <c r="DC149" s="37"/>
      <c r="DD149" s="41"/>
      <c r="DE149" s="37"/>
      <c r="DF149" s="37"/>
      <c r="DG149" s="37"/>
      <c r="DH149" s="37"/>
      <c r="DI149" s="41"/>
      <c r="DJ149" s="37"/>
      <c r="DK149" s="37"/>
      <c r="DL149" s="37"/>
      <c r="DM149" s="37"/>
      <c r="DN149" s="41"/>
      <c r="DO149" s="37"/>
      <c r="DP149" s="37"/>
      <c r="DQ149" s="37"/>
      <c r="DR149" s="37"/>
      <c r="DS149" s="41"/>
      <c r="DT149" s="37"/>
      <c r="DU149" s="37"/>
      <c r="DV149" s="37"/>
      <c r="DW149" s="37"/>
      <c r="DX149" s="41"/>
      <c r="DY149" s="37"/>
      <c r="DZ149" s="37"/>
      <c r="EA149" s="37"/>
      <c r="EB149" s="37"/>
      <c r="EC149" s="41"/>
      <c r="ED149" s="37"/>
      <c r="EE149" s="37"/>
      <c r="EF149" s="37"/>
      <c r="EG149" s="37"/>
      <c r="EH149" s="41"/>
      <c r="EI149" s="37"/>
      <c r="EJ149" s="37"/>
      <c r="EK149" s="37"/>
      <c r="EL149" s="37"/>
      <c r="EM149" s="41"/>
      <c r="EN149" s="37"/>
      <c r="EO149" s="37"/>
      <c r="EP149" s="37"/>
      <c r="EQ149" s="37"/>
      <c r="ER149" s="41"/>
      <c r="ES149" s="37"/>
      <c r="ET149" s="37"/>
      <c r="EU149" s="37"/>
      <c r="EV149" s="37"/>
      <c r="EW149" s="41"/>
      <c r="EX149" s="37"/>
      <c r="EY149" s="37"/>
      <c r="EZ149" s="37"/>
      <c r="FA149" s="37"/>
      <c r="FB149" s="41"/>
      <c r="FC149" s="37"/>
      <c r="FD149" s="37"/>
      <c r="FE149" s="37"/>
      <c r="FF149" s="37"/>
      <c r="FG149" s="41"/>
      <c r="FH149" s="37"/>
      <c r="FI149" s="37"/>
      <c r="FJ149" s="37"/>
      <c r="FK149" s="37"/>
      <c r="FL149" s="41"/>
      <c r="FM149" s="37"/>
      <c r="FN149" s="37"/>
      <c r="FO149" s="37"/>
      <c r="FP149" s="37"/>
      <c r="FQ149" s="41"/>
      <c r="FR149" s="37"/>
      <c r="FS149" s="37"/>
      <c r="FT149" s="37"/>
      <c r="FU149" s="37"/>
      <c r="FV149" s="41"/>
      <c r="FW149" s="37"/>
      <c r="FX149" s="37"/>
      <c r="FY149" s="37"/>
      <c r="FZ149" s="37"/>
      <c r="GA149" s="41"/>
      <c r="GB149" s="37"/>
      <c r="GC149" s="37"/>
      <c r="GD149" s="37"/>
      <c r="GE149" s="37"/>
      <c r="GF149" s="41"/>
      <c r="GG149" s="37"/>
      <c r="GH149" s="37"/>
      <c r="GI149" s="37"/>
      <c r="GJ149" s="37"/>
      <c r="GK149" s="41"/>
      <c r="GL149" s="37"/>
      <c r="GM149" s="37"/>
      <c r="GN149" s="37"/>
      <c r="GO149" s="37"/>
      <c r="GP149" s="41"/>
      <c r="GQ149" s="37"/>
      <c r="GR149" s="31"/>
      <c r="GS149" s="31"/>
      <c r="GT149" s="31"/>
      <c r="GU149" s="39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23"/>
      <c r="HI149" s="23"/>
      <c r="HJ149" s="23"/>
      <c r="HK149" s="23"/>
      <c r="HL149" s="23"/>
      <c r="HM149" s="23"/>
      <c r="HN149" s="23"/>
      <c r="HO149" s="23"/>
    </row>
    <row r="150" spans="1:223" ht="15" x14ac:dyDescent="0.2">
      <c r="A150" s="55" t="s">
        <v>191</v>
      </c>
      <c r="B150" s="99">
        <v>41275</v>
      </c>
      <c r="C150" s="57">
        <f>SUM(D150:G150)</f>
        <v>90669.53</v>
      </c>
      <c r="D150" s="57">
        <v>16350.81</v>
      </c>
      <c r="E150" s="57">
        <v>43897.07</v>
      </c>
      <c r="F150" s="64">
        <v>61.74</v>
      </c>
      <c r="G150" s="57">
        <v>30359.91</v>
      </c>
      <c r="H150" s="57">
        <f>SUM(I150:L150)</f>
        <v>98130.69</v>
      </c>
      <c r="I150" s="80">
        <v>35019.81</v>
      </c>
      <c r="J150" s="64">
        <v>11325.23</v>
      </c>
      <c r="K150" s="87">
        <v>23292.36</v>
      </c>
      <c r="L150" s="80">
        <v>28493.29</v>
      </c>
      <c r="M150" s="77">
        <f>SUM(N150:Q150)</f>
        <v>87310.650000000009</v>
      </c>
      <c r="N150" s="72">
        <v>27040.44</v>
      </c>
      <c r="O150" s="72">
        <v>15536.220000000001</v>
      </c>
      <c r="P150" s="59">
        <v>18267.41</v>
      </c>
      <c r="Q150" s="59">
        <v>26466.58</v>
      </c>
      <c r="R150" s="40">
        <f>SUM(S150:V150)</f>
        <v>82095.72</v>
      </c>
      <c r="S150" s="31">
        <v>23292.010000000002</v>
      </c>
      <c r="T150" s="57">
        <v>13767.46</v>
      </c>
      <c r="U150" s="57">
        <v>26939.360000000001</v>
      </c>
      <c r="V150" s="59">
        <v>18096.89</v>
      </c>
      <c r="W150" s="40">
        <f>SUM(X150:AA150)</f>
        <v>92579.13</v>
      </c>
      <c r="X150" s="59">
        <v>29010.87</v>
      </c>
      <c r="Y150" s="59">
        <v>13386.52</v>
      </c>
      <c r="Z150" s="57">
        <v>18335.8</v>
      </c>
      <c r="AA150" s="57">
        <v>31845.940000000002</v>
      </c>
      <c r="AB150" s="40">
        <f>SUM(AC150:AF150)</f>
        <v>90032.11</v>
      </c>
      <c r="AC150" s="31">
        <v>25616.92</v>
      </c>
      <c r="AD150" s="31">
        <v>16892.75</v>
      </c>
      <c r="AE150" s="31">
        <v>21093.24</v>
      </c>
      <c r="AF150" s="31">
        <v>26429.200000000001</v>
      </c>
      <c r="AG150" s="40">
        <f>SUM(AH150:AK150)</f>
        <v>87855.739999999991</v>
      </c>
      <c r="AH150" s="31">
        <v>30023.979999999996</v>
      </c>
      <c r="AI150" s="31">
        <v>17590.23</v>
      </c>
      <c r="AJ150" s="31">
        <v>19393.150000000001</v>
      </c>
      <c r="AK150" s="31">
        <v>20848.38</v>
      </c>
      <c r="AL150" s="40">
        <f>SUM(AM150:AP150)</f>
        <v>40271.42</v>
      </c>
      <c r="AM150" s="31">
        <v>22256.43</v>
      </c>
      <c r="AN150" s="31">
        <v>18014.990000000002</v>
      </c>
      <c r="AO150" s="31"/>
      <c r="AP150" s="31"/>
      <c r="AQ150" s="40"/>
      <c r="AR150" s="31"/>
      <c r="AS150" s="31"/>
      <c r="AT150" s="31"/>
      <c r="AU150" s="31"/>
      <c r="AV150" s="40"/>
      <c r="AW150" s="31"/>
      <c r="AX150" s="31"/>
      <c r="AY150" s="31"/>
      <c r="AZ150" s="31"/>
      <c r="BA150" s="40"/>
      <c r="BB150" s="31"/>
      <c r="BC150" s="31"/>
      <c r="BD150" s="31"/>
      <c r="BE150" s="31"/>
      <c r="BF150" s="40"/>
      <c r="BG150" s="31"/>
      <c r="BH150" s="31"/>
      <c r="BI150" s="31"/>
      <c r="BJ150" s="31"/>
      <c r="BK150" s="40"/>
      <c r="BL150" s="31"/>
      <c r="BM150" s="31"/>
      <c r="BN150" s="31"/>
      <c r="BO150" s="31"/>
      <c r="BP150" s="40"/>
      <c r="BQ150" s="31"/>
      <c r="BR150" s="31"/>
      <c r="BS150" s="31"/>
      <c r="BT150" s="31"/>
      <c r="BU150" s="40"/>
      <c r="BV150" s="31"/>
      <c r="BW150" s="31"/>
      <c r="BX150" s="31"/>
      <c r="BY150" s="31"/>
      <c r="BZ150" s="40"/>
      <c r="CA150" s="31"/>
      <c r="CB150" s="31"/>
      <c r="CC150" s="31"/>
      <c r="CD150" s="31"/>
      <c r="CE150" s="40"/>
      <c r="CF150" s="31"/>
      <c r="CG150" s="31"/>
      <c r="CH150" s="31"/>
      <c r="CI150" s="31"/>
      <c r="CJ150" s="40"/>
      <c r="CK150" s="35"/>
      <c r="CL150" s="35"/>
      <c r="CM150" s="35"/>
      <c r="CN150" s="35"/>
      <c r="CO150" s="41"/>
      <c r="CP150" s="37"/>
      <c r="CQ150" s="37"/>
      <c r="CR150" s="37"/>
      <c r="CS150" s="37"/>
      <c r="CT150" s="41"/>
      <c r="CU150" s="37"/>
      <c r="CV150" s="37"/>
      <c r="CW150" s="37"/>
      <c r="CX150" s="37"/>
      <c r="CY150" s="41"/>
      <c r="CZ150" s="38"/>
      <c r="DA150" s="37"/>
      <c r="DB150" s="37"/>
      <c r="DC150" s="37"/>
      <c r="DD150" s="41"/>
      <c r="DE150" s="37"/>
      <c r="DF150" s="37"/>
      <c r="DG150" s="37"/>
      <c r="DH150" s="37"/>
      <c r="DI150" s="41"/>
      <c r="DJ150" s="37"/>
      <c r="DK150" s="37"/>
      <c r="DL150" s="37"/>
      <c r="DM150" s="37"/>
      <c r="DN150" s="41"/>
      <c r="DO150" s="37"/>
      <c r="DP150" s="37"/>
      <c r="DQ150" s="37"/>
      <c r="DR150" s="37"/>
      <c r="DS150" s="41"/>
      <c r="DT150" s="37"/>
      <c r="DU150" s="37"/>
      <c r="DV150" s="37"/>
      <c r="DW150" s="37"/>
      <c r="DX150" s="41"/>
      <c r="DY150" s="37"/>
      <c r="DZ150" s="37"/>
      <c r="EA150" s="37"/>
      <c r="EB150" s="37"/>
      <c r="EC150" s="41"/>
      <c r="ED150" s="37"/>
      <c r="EE150" s="37"/>
      <c r="EF150" s="37"/>
      <c r="EG150" s="37"/>
      <c r="EH150" s="41"/>
      <c r="EI150" s="37"/>
      <c r="EJ150" s="37"/>
      <c r="EK150" s="37"/>
      <c r="EL150" s="37"/>
      <c r="EM150" s="41"/>
      <c r="EN150" s="37"/>
      <c r="EO150" s="37"/>
      <c r="EP150" s="37"/>
      <c r="EQ150" s="37"/>
      <c r="ER150" s="41"/>
      <c r="ES150" s="37"/>
      <c r="ET150" s="37"/>
      <c r="EU150" s="37"/>
      <c r="EV150" s="37"/>
      <c r="EW150" s="41"/>
      <c r="EX150" s="37"/>
      <c r="EY150" s="37"/>
      <c r="EZ150" s="37"/>
      <c r="FA150" s="37"/>
      <c r="FB150" s="41"/>
      <c r="FC150" s="37"/>
      <c r="FD150" s="37"/>
      <c r="FE150" s="37"/>
      <c r="FF150" s="37"/>
      <c r="FG150" s="41"/>
      <c r="FH150" s="37"/>
      <c r="FI150" s="37"/>
      <c r="FJ150" s="37"/>
      <c r="FK150" s="37"/>
      <c r="FL150" s="41"/>
      <c r="FM150" s="37"/>
      <c r="FN150" s="37"/>
      <c r="FO150" s="37"/>
      <c r="FP150" s="37"/>
      <c r="FQ150" s="41"/>
      <c r="FR150" s="37"/>
      <c r="FS150" s="37"/>
      <c r="FT150" s="37"/>
      <c r="FU150" s="37"/>
      <c r="FV150" s="41"/>
      <c r="FW150" s="37"/>
      <c r="FX150" s="37"/>
      <c r="FY150" s="37"/>
      <c r="FZ150" s="37"/>
      <c r="GA150" s="41"/>
      <c r="GB150" s="37"/>
      <c r="GC150" s="37"/>
      <c r="GD150" s="37"/>
      <c r="GE150" s="37"/>
      <c r="GF150" s="41"/>
      <c r="GG150" s="37"/>
      <c r="GH150" s="37"/>
      <c r="GI150" s="37"/>
      <c r="GJ150" s="37"/>
      <c r="GK150" s="41"/>
      <c r="GL150" s="37"/>
      <c r="GM150" s="37"/>
      <c r="GN150" s="37"/>
      <c r="GO150" s="37"/>
      <c r="GP150" s="41"/>
      <c r="GQ150" s="37"/>
      <c r="GR150" s="31"/>
      <c r="GS150" s="31"/>
      <c r="GT150" s="31"/>
      <c r="GU150" s="39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23"/>
      <c r="HI150" s="23"/>
      <c r="HJ150" s="23"/>
      <c r="HK150" s="23"/>
      <c r="HL150" s="23"/>
      <c r="HM150" s="23"/>
      <c r="HN150" s="23"/>
      <c r="HO150" s="23"/>
    </row>
    <row r="151" spans="1:223" ht="14.25" x14ac:dyDescent="0.2">
      <c r="A151" s="55" t="s">
        <v>221</v>
      </c>
      <c r="B151" s="99">
        <v>43466</v>
      </c>
      <c r="C151" s="57">
        <f>SUM(D151:G151)</f>
        <v>5750.22</v>
      </c>
      <c r="D151" s="57">
        <v>2231.81</v>
      </c>
      <c r="E151" s="80">
        <v>0</v>
      </c>
      <c r="F151" s="64">
        <v>1753.92</v>
      </c>
      <c r="G151" s="57">
        <v>1764.49</v>
      </c>
      <c r="H151" s="80">
        <f>SUM(I151:L151)</f>
        <v>1872.99</v>
      </c>
      <c r="I151" s="80">
        <v>1872.99</v>
      </c>
      <c r="J151" s="96">
        <v>0</v>
      </c>
      <c r="K151" s="80">
        <v>0</v>
      </c>
      <c r="L151" s="80">
        <v>0</v>
      </c>
      <c r="M151" s="77">
        <f>SUM(N151:Q151)</f>
        <v>0</v>
      </c>
      <c r="N151" s="31"/>
      <c r="O151" s="31"/>
      <c r="P151" s="31"/>
      <c r="Q151" s="31"/>
      <c r="R151" s="40"/>
      <c r="S151" s="31"/>
      <c r="T151" s="31"/>
      <c r="U151" s="31"/>
      <c r="V151" s="31"/>
      <c r="W151" s="40"/>
      <c r="X151" s="59"/>
      <c r="Y151" s="59"/>
      <c r="Z151" s="57"/>
      <c r="AA151" s="57"/>
      <c r="AB151" s="40"/>
      <c r="AC151" s="31"/>
      <c r="AD151" s="31"/>
      <c r="AE151" s="31"/>
      <c r="AF151" s="31"/>
      <c r="AG151" s="40"/>
      <c r="AH151" s="31"/>
      <c r="AI151" s="31"/>
      <c r="AJ151" s="31"/>
      <c r="AK151" s="31"/>
      <c r="AL151" s="40"/>
      <c r="AM151" s="31"/>
      <c r="AN151" s="31"/>
      <c r="AO151" s="31"/>
      <c r="AP151" s="31"/>
      <c r="AQ151" s="40"/>
      <c r="AR151" s="31"/>
      <c r="AS151" s="31"/>
      <c r="AT151" s="31"/>
      <c r="AU151" s="31"/>
      <c r="AV151" s="40"/>
      <c r="AW151" s="31"/>
      <c r="AX151" s="31"/>
      <c r="AY151" s="31"/>
      <c r="AZ151" s="31"/>
      <c r="BA151" s="40"/>
      <c r="BB151" s="31"/>
      <c r="BC151" s="31"/>
      <c r="BD151" s="31"/>
      <c r="BE151" s="31"/>
      <c r="BF151" s="40"/>
      <c r="BG151" s="31"/>
      <c r="BH151" s="31"/>
      <c r="BI151" s="31"/>
      <c r="BJ151" s="31"/>
      <c r="BK151" s="40"/>
      <c r="BL151" s="31"/>
      <c r="BM151" s="31"/>
      <c r="BN151" s="31"/>
      <c r="BO151" s="31"/>
      <c r="BP151" s="40"/>
      <c r="BQ151" s="31"/>
      <c r="BR151" s="31"/>
      <c r="BS151" s="31"/>
      <c r="BT151" s="31"/>
      <c r="BU151" s="40"/>
      <c r="BV151" s="31"/>
      <c r="BW151" s="31"/>
      <c r="BX151" s="31"/>
      <c r="BY151" s="31"/>
      <c r="BZ151" s="40"/>
      <c r="CA151" s="31"/>
      <c r="CB151" s="31"/>
      <c r="CC151" s="31"/>
      <c r="CD151" s="31"/>
      <c r="CE151" s="40"/>
      <c r="CF151" s="31"/>
      <c r="CG151" s="31"/>
      <c r="CH151" s="31"/>
      <c r="CI151" s="31"/>
      <c r="CJ151" s="40"/>
      <c r="CK151" s="35"/>
      <c r="CL151" s="35"/>
      <c r="CM151" s="35"/>
      <c r="CN151" s="35"/>
      <c r="CO151" s="41"/>
      <c r="CP151" s="37"/>
      <c r="CQ151" s="37"/>
      <c r="CR151" s="37"/>
      <c r="CS151" s="37"/>
      <c r="CT151" s="41"/>
      <c r="CU151" s="37"/>
      <c r="CV151" s="37"/>
      <c r="CW151" s="37"/>
      <c r="CX151" s="37"/>
      <c r="CY151" s="41"/>
      <c r="CZ151" s="38"/>
      <c r="DA151" s="37"/>
      <c r="DB151" s="37"/>
      <c r="DC151" s="37"/>
      <c r="DD151" s="41"/>
      <c r="DE151" s="37"/>
      <c r="DF151" s="37"/>
      <c r="DG151" s="37"/>
      <c r="DH151" s="37"/>
      <c r="DI151" s="41"/>
      <c r="DJ151" s="37"/>
      <c r="DK151" s="37"/>
      <c r="DL151" s="37"/>
      <c r="DM151" s="37"/>
      <c r="DN151" s="41"/>
      <c r="DO151" s="37"/>
      <c r="DP151" s="37"/>
      <c r="DQ151" s="37"/>
      <c r="DR151" s="37"/>
      <c r="DS151" s="41"/>
      <c r="DT151" s="37"/>
      <c r="DU151" s="37"/>
      <c r="DV151" s="37"/>
      <c r="DW151" s="37"/>
      <c r="DX151" s="41"/>
      <c r="DY151" s="37"/>
      <c r="DZ151" s="37"/>
      <c r="EA151" s="37"/>
      <c r="EB151" s="37"/>
      <c r="EC151" s="41"/>
      <c r="ED151" s="37"/>
      <c r="EE151" s="37"/>
      <c r="EF151" s="37"/>
      <c r="EG151" s="37"/>
      <c r="EH151" s="41"/>
      <c r="EI151" s="37"/>
      <c r="EJ151" s="37"/>
      <c r="EK151" s="37"/>
      <c r="EL151" s="37"/>
      <c r="EM151" s="41"/>
      <c r="EN151" s="37"/>
      <c r="EO151" s="37"/>
      <c r="EP151" s="37"/>
      <c r="EQ151" s="37"/>
      <c r="ER151" s="41"/>
      <c r="ES151" s="37"/>
      <c r="ET151" s="37"/>
      <c r="EU151" s="37"/>
      <c r="EV151" s="37"/>
      <c r="EW151" s="41"/>
      <c r="EX151" s="37"/>
      <c r="EY151" s="37"/>
      <c r="EZ151" s="37"/>
      <c r="FA151" s="37"/>
      <c r="FB151" s="41"/>
      <c r="FC151" s="37"/>
      <c r="FD151" s="37"/>
      <c r="FE151" s="37"/>
      <c r="FF151" s="37"/>
      <c r="FG151" s="41"/>
      <c r="FH151" s="37"/>
      <c r="FI151" s="37"/>
      <c r="FJ151" s="37"/>
      <c r="FK151" s="37"/>
      <c r="FL151" s="41"/>
      <c r="FM151" s="37"/>
      <c r="FN151" s="37"/>
      <c r="FO151" s="37"/>
      <c r="FP151" s="37"/>
      <c r="FQ151" s="41"/>
      <c r="FR151" s="37"/>
      <c r="FS151" s="37"/>
      <c r="FT151" s="37"/>
      <c r="FU151" s="37"/>
      <c r="FV151" s="41"/>
      <c r="FW151" s="37"/>
      <c r="FX151" s="37"/>
      <c r="FY151" s="37"/>
      <c r="FZ151" s="37"/>
      <c r="GA151" s="41"/>
      <c r="GB151" s="37"/>
      <c r="GC151" s="37"/>
      <c r="GD151" s="37"/>
      <c r="GE151" s="37"/>
      <c r="GF151" s="41"/>
      <c r="GG151" s="37"/>
      <c r="GH151" s="37"/>
      <c r="GI151" s="37"/>
      <c r="GJ151" s="37"/>
      <c r="GK151" s="41"/>
      <c r="GL151" s="37"/>
      <c r="GM151" s="37"/>
      <c r="GN151" s="37"/>
      <c r="GO151" s="37"/>
      <c r="GP151" s="41"/>
      <c r="GQ151" s="37"/>
      <c r="GR151" s="31"/>
      <c r="GS151" s="31"/>
      <c r="GT151" s="31"/>
      <c r="GU151" s="39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23"/>
      <c r="HI151" s="23"/>
      <c r="HJ151" s="23"/>
      <c r="HK151" s="23"/>
      <c r="HL151" s="23"/>
      <c r="HM151" s="23"/>
      <c r="HN151" s="23"/>
      <c r="HO151" s="23"/>
    </row>
    <row r="152" spans="1:223" ht="15" x14ac:dyDescent="0.2">
      <c r="A152" s="5" t="s">
        <v>146</v>
      </c>
      <c r="B152" s="99">
        <v>39083</v>
      </c>
      <c r="C152" s="57">
        <f>SUM(D152:G152)</f>
        <v>144071.47999999998</v>
      </c>
      <c r="D152" s="57">
        <v>6903.96</v>
      </c>
      <c r="E152" s="57">
        <v>33069.19</v>
      </c>
      <c r="F152" s="64">
        <v>46016.88</v>
      </c>
      <c r="G152" s="57">
        <v>58081.45</v>
      </c>
      <c r="H152" s="57">
        <f>SUM(I152:L152)</f>
        <v>175921.69</v>
      </c>
      <c r="I152" s="80">
        <v>41392.89</v>
      </c>
      <c r="J152" s="64">
        <v>43526.49</v>
      </c>
      <c r="K152" s="87">
        <v>42551.81</v>
      </c>
      <c r="L152" s="80">
        <v>48450.5</v>
      </c>
      <c r="M152" s="77">
        <f>SUM(N152:Q152)</f>
        <v>189308.41999999998</v>
      </c>
      <c r="N152" s="72">
        <v>47426.75</v>
      </c>
      <c r="O152" s="72">
        <v>39716.46</v>
      </c>
      <c r="P152" s="59">
        <v>44104.06</v>
      </c>
      <c r="Q152" s="59">
        <v>58061.15</v>
      </c>
      <c r="R152" s="40">
        <f>SUM(S152:V152)</f>
        <v>197202.67</v>
      </c>
      <c r="S152" s="31">
        <v>51482.13</v>
      </c>
      <c r="T152" s="57">
        <v>41991.25</v>
      </c>
      <c r="U152" s="57">
        <v>45673.39</v>
      </c>
      <c r="V152" s="59">
        <v>58055.9</v>
      </c>
      <c r="W152" s="40">
        <f>SUM(X152:AA152)</f>
        <v>180557.79</v>
      </c>
      <c r="X152" s="59">
        <v>46158.07</v>
      </c>
      <c r="Y152" s="59">
        <v>40864.81</v>
      </c>
      <c r="Z152" s="57">
        <v>42364.56</v>
      </c>
      <c r="AA152" s="57">
        <v>51170.35</v>
      </c>
      <c r="AB152" s="40">
        <f>SUM(AC152:AF152)</f>
        <v>171844.61</v>
      </c>
      <c r="AC152" s="31">
        <v>43647.59</v>
      </c>
      <c r="AD152" s="31">
        <v>41966.12</v>
      </c>
      <c r="AE152" s="31">
        <v>38876.879999999997</v>
      </c>
      <c r="AF152" s="31">
        <v>47354.02</v>
      </c>
      <c r="AG152" s="40">
        <f>SUM(AH152:AK152)</f>
        <v>179834.06</v>
      </c>
      <c r="AH152" s="31">
        <v>45958.15</v>
      </c>
      <c r="AI152" s="31">
        <v>40477.29</v>
      </c>
      <c r="AJ152" s="31">
        <v>42279.37</v>
      </c>
      <c r="AK152" s="31">
        <v>51119.25</v>
      </c>
      <c r="AL152" s="40">
        <f>SUM(AM152:AP152)</f>
        <v>198096.78000000003</v>
      </c>
      <c r="AM152" s="31">
        <v>49258.93</v>
      </c>
      <c r="AN152" s="31">
        <v>43553.58</v>
      </c>
      <c r="AO152" s="31">
        <v>47371.38</v>
      </c>
      <c r="AP152" s="31">
        <v>57912.89</v>
      </c>
      <c r="AQ152" s="40">
        <f>SUM(AR152:AU152)</f>
        <v>215013.46999999997</v>
      </c>
      <c r="AR152" s="31">
        <v>59131.66</v>
      </c>
      <c r="AS152" s="31">
        <v>47524.4</v>
      </c>
      <c r="AT152" s="31">
        <v>49711.55</v>
      </c>
      <c r="AU152" s="31">
        <v>58645.86</v>
      </c>
      <c r="AV152" s="40">
        <f>SUM(AW152:AZ152)</f>
        <v>213690.89</v>
      </c>
      <c r="AW152" s="31">
        <v>54303.199999999997</v>
      </c>
      <c r="AX152" s="31">
        <v>45929.03</v>
      </c>
      <c r="AY152" s="31">
        <v>52523.03</v>
      </c>
      <c r="AZ152" s="31">
        <v>60935.63</v>
      </c>
      <c r="BA152" s="40">
        <f>SUM(BB152:BE152)</f>
        <v>206965.43</v>
      </c>
      <c r="BB152" s="31">
        <v>49530.53</v>
      </c>
      <c r="BC152" s="31">
        <v>43352.68</v>
      </c>
      <c r="BD152" s="31">
        <v>47652.639999999999</v>
      </c>
      <c r="BE152" s="31">
        <v>66429.58</v>
      </c>
      <c r="BF152" s="40">
        <f>SUM(BG152:BJ152)</f>
        <v>228372.55000000005</v>
      </c>
      <c r="BG152" s="31">
        <v>50553.23</v>
      </c>
      <c r="BH152" s="31">
        <v>38974.53</v>
      </c>
      <c r="BI152" s="31">
        <v>52753.33</v>
      </c>
      <c r="BJ152" s="31">
        <v>86091.46</v>
      </c>
      <c r="BK152" s="40">
        <f>SUM(BL152:BO152)</f>
        <v>204672.22999999998</v>
      </c>
      <c r="BL152" s="31">
        <v>63468.44</v>
      </c>
      <c r="BM152" s="31">
        <v>43710.17</v>
      </c>
      <c r="BN152" s="31">
        <v>44740.57</v>
      </c>
      <c r="BO152" s="31">
        <v>52753.05</v>
      </c>
      <c r="BP152" s="40">
        <f>SUM(BQ152:BT152)</f>
        <v>84427.14</v>
      </c>
      <c r="BQ152" s="31">
        <v>31118.639999999999</v>
      </c>
      <c r="BR152" s="31">
        <v>53308.5</v>
      </c>
      <c r="BS152" s="31">
        <v>0</v>
      </c>
      <c r="BT152" s="31">
        <v>0</v>
      </c>
      <c r="BU152" s="40"/>
      <c r="BV152" s="31"/>
      <c r="BW152" s="31"/>
      <c r="BX152" s="31"/>
      <c r="BY152" s="31"/>
      <c r="BZ152" s="40"/>
      <c r="CA152" s="31"/>
      <c r="CB152" s="31"/>
      <c r="CC152" s="31"/>
      <c r="CD152" s="31"/>
      <c r="CE152" s="40"/>
      <c r="CF152" s="31"/>
      <c r="CG152" s="31"/>
      <c r="CH152" s="31"/>
      <c r="CI152" s="31"/>
      <c r="CJ152" s="40"/>
      <c r="CK152" s="35"/>
      <c r="CL152" s="35"/>
      <c r="CM152" s="35"/>
      <c r="CN152" s="35"/>
      <c r="CO152" s="41"/>
      <c r="CP152" s="37"/>
      <c r="CQ152" s="37"/>
      <c r="CR152" s="37"/>
      <c r="CS152" s="37"/>
      <c r="CT152" s="41"/>
      <c r="CU152" s="37"/>
      <c r="CV152" s="37"/>
      <c r="CW152" s="37"/>
      <c r="CX152" s="37"/>
      <c r="CY152" s="41"/>
      <c r="CZ152" s="38"/>
      <c r="DA152" s="37"/>
      <c r="DB152" s="37"/>
      <c r="DC152" s="37"/>
      <c r="DD152" s="41"/>
      <c r="DE152" s="37"/>
      <c r="DF152" s="37"/>
      <c r="DG152" s="37"/>
      <c r="DH152" s="37"/>
      <c r="DI152" s="41"/>
      <c r="DJ152" s="37"/>
      <c r="DK152" s="37"/>
      <c r="DL152" s="37"/>
      <c r="DM152" s="37"/>
      <c r="DN152" s="41"/>
      <c r="DO152" s="37"/>
      <c r="DP152" s="37"/>
      <c r="DQ152" s="37"/>
      <c r="DR152" s="37"/>
      <c r="DS152" s="41"/>
      <c r="DT152" s="37"/>
      <c r="DU152" s="37"/>
      <c r="DV152" s="37"/>
      <c r="DW152" s="37"/>
      <c r="DX152" s="41"/>
      <c r="DY152" s="37"/>
      <c r="DZ152" s="37"/>
      <c r="EA152" s="37"/>
      <c r="EB152" s="37"/>
      <c r="EC152" s="41"/>
      <c r="ED152" s="37"/>
      <c r="EE152" s="37"/>
      <c r="EF152" s="37"/>
      <c r="EG152" s="37"/>
      <c r="EH152" s="41"/>
      <c r="EI152" s="37"/>
      <c r="EJ152" s="37"/>
      <c r="EK152" s="37"/>
      <c r="EL152" s="37"/>
      <c r="EM152" s="41"/>
      <c r="EN152" s="37"/>
      <c r="EO152" s="37"/>
      <c r="EP152" s="37"/>
      <c r="EQ152" s="37"/>
      <c r="ER152" s="41"/>
      <c r="ES152" s="37"/>
      <c r="ET152" s="37"/>
      <c r="EU152" s="37"/>
      <c r="EV152" s="37"/>
      <c r="EW152" s="41"/>
      <c r="EX152" s="37"/>
      <c r="EY152" s="37"/>
      <c r="EZ152" s="37"/>
      <c r="FA152" s="37"/>
      <c r="FB152" s="41"/>
      <c r="FC152" s="37"/>
      <c r="FD152" s="37"/>
      <c r="FE152" s="37"/>
      <c r="FF152" s="37"/>
      <c r="FG152" s="41"/>
      <c r="FH152" s="37"/>
      <c r="FI152" s="37"/>
      <c r="FJ152" s="37"/>
      <c r="FK152" s="37"/>
      <c r="FL152" s="41"/>
      <c r="FM152" s="37"/>
      <c r="FN152" s="37"/>
      <c r="FO152" s="37"/>
      <c r="FP152" s="37"/>
      <c r="FQ152" s="41"/>
      <c r="FR152" s="37"/>
      <c r="FS152" s="37"/>
      <c r="FT152" s="37"/>
      <c r="FU152" s="37"/>
      <c r="FV152" s="41"/>
      <c r="FW152" s="37"/>
      <c r="FX152" s="37"/>
      <c r="FY152" s="37"/>
      <c r="FZ152" s="37"/>
      <c r="GA152" s="41"/>
      <c r="GB152" s="37"/>
      <c r="GC152" s="37"/>
      <c r="GD152" s="37"/>
      <c r="GE152" s="37"/>
      <c r="GF152" s="41"/>
      <c r="GG152" s="37"/>
      <c r="GH152" s="37"/>
      <c r="GI152" s="37"/>
      <c r="GJ152" s="37"/>
      <c r="GK152" s="41"/>
      <c r="GL152" s="37"/>
      <c r="GM152" s="37"/>
      <c r="GN152" s="37"/>
      <c r="GO152" s="37"/>
      <c r="GP152" s="41"/>
      <c r="GQ152" s="37"/>
      <c r="GR152" s="31"/>
      <c r="GS152" s="31"/>
      <c r="GT152" s="31"/>
      <c r="GU152" s="39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23"/>
      <c r="HI152" s="23"/>
      <c r="HJ152" s="23"/>
      <c r="HK152" s="23"/>
      <c r="HL152" s="23"/>
      <c r="HM152" s="23"/>
      <c r="HN152" s="23"/>
      <c r="HO152" s="23"/>
    </row>
    <row r="153" spans="1:223" ht="14.25" x14ac:dyDescent="0.2">
      <c r="A153" s="55" t="s">
        <v>237</v>
      </c>
      <c r="B153" s="99">
        <v>43647</v>
      </c>
      <c r="C153" s="57">
        <f>SUM(D153:G153)</f>
        <v>27568.240000000002</v>
      </c>
      <c r="D153" s="57">
        <v>8969.17</v>
      </c>
      <c r="E153" s="57">
        <v>10458.49</v>
      </c>
      <c r="F153" s="64">
        <v>8069.67</v>
      </c>
      <c r="G153" s="57">
        <v>70.91</v>
      </c>
      <c r="H153" s="80">
        <f>SUM(I153:L153)</f>
        <v>0</v>
      </c>
      <c r="I153" s="80">
        <v>0</v>
      </c>
      <c r="J153" s="96">
        <v>0</v>
      </c>
      <c r="K153" s="96">
        <v>0</v>
      </c>
      <c r="L153" s="96">
        <v>0</v>
      </c>
      <c r="M153" s="77">
        <f>SUM(N153:Q153)</f>
        <v>0</v>
      </c>
      <c r="N153" s="96">
        <v>0</v>
      </c>
      <c r="O153" s="96">
        <v>0</v>
      </c>
      <c r="P153" s="96">
        <v>0</v>
      </c>
      <c r="Q153" s="96">
        <v>0</v>
      </c>
      <c r="R153" s="40"/>
      <c r="S153" s="31"/>
      <c r="T153" s="57"/>
      <c r="U153" s="57"/>
      <c r="V153" s="59"/>
      <c r="W153" s="40"/>
      <c r="X153" s="59"/>
      <c r="Y153" s="59"/>
      <c r="Z153" s="57"/>
      <c r="AA153" s="57"/>
      <c r="AB153" s="40"/>
      <c r="AC153" s="31"/>
      <c r="AD153" s="31"/>
      <c r="AE153" s="31"/>
      <c r="AF153" s="31"/>
      <c r="AG153" s="40"/>
      <c r="AH153" s="31"/>
      <c r="AI153" s="31"/>
      <c r="AJ153" s="31"/>
      <c r="AK153" s="31"/>
      <c r="AL153" s="40"/>
      <c r="AM153" s="31"/>
      <c r="AN153" s="31"/>
      <c r="AO153" s="31"/>
      <c r="AP153" s="31"/>
      <c r="AQ153" s="40"/>
      <c r="AR153" s="31"/>
      <c r="AS153" s="31"/>
      <c r="AT153" s="31"/>
      <c r="AU153" s="31"/>
      <c r="AV153" s="40"/>
      <c r="AW153" s="31"/>
      <c r="AX153" s="31"/>
      <c r="AY153" s="31"/>
      <c r="AZ153" s="31"/>
      <c r="BA153" s="40"/>
      <c r="BB153" s="31"/>
      <c r="BC153" s="31"/>
      <c r="BD153" s="31"/>
      <c r="BE153" s="31"/>
      <c r="BF153" s="40"/>
      <c r="BG153" s="31"/>
      <c r="BH153" s="31"/>
      <c r="BI153" s="31"/>
      <c r="BJ153" s="31"/>
      <c r="BK153" s="40"/>
      <c r="BL153" s="31"/>
      <c r="BM153" s="31"/>
      <c r="BN153" s="31"/>
      <c r="BO153" s="31"/>
      <c r="BP153" s="40"/>
      <c r="BQ153" s="31"/>
      <c r="BR153" s="31"/>
      <c r="BS153" s="31"/>
      <c r="BT153" s="31"/>
      <c r="BU153" s="40"/>
      <c r="BV153" s="31"/>
      <c r="BW153" s="31"/>
      <c r="BX153" s="31"/>
      <c r="BY153" s="31"/>
      <c r="BZ153" s="40"/>
      <c r="CA153" s="31"/>
      <c r="CB153" s="31"/>
      <c r="CC153" s="31"/>
      <c r="CD153" s="31"/>
      <c r="CE153" s="40"/>
      <c r="CF153" s="31"/>
      <c r="CG153" s="31"/>
      <c r="CH153" s="31"/>
      <c r="CI153" s="31"/>
      <c r="CJ153" s="40"/>
      <c r="CK153" s="35"/>
      <c r="CL153" s="35"/>
      <c r="CM153" s="35"/>
      <c r="CN153" s="35"/>
      <c r="CO153" s="41"/>
      <c r="CP153" s="37"/>
      <c r="CQ153" s="37"/>
      <c r="CR153" s="37"/>
      <c r="CS153" s="37"/>
      <c r="CT153" s="41"/>
      <c r="CU153" s="37"/>
      <c r="CV153" s="37"/>
      <c r="CW153" s="37"/>
      <c r="CX153" s="37"/>
      <c r="CY153" s="41"/>
      <c r="CZ153" s="38"/>
      <c r="DA153" s="37"/>
      <c r="DB153" s="37"/>
      <c r="DC153" s="37"/>
      <c r="DD153" s="41"/>
      <c r="DE153" s="37"/>
      <c r="DF153" s="37"/>
      <c r="DG153" s="37"/>
      <c r="DH153" s="37"/>
      <c r="DI153" s="41"/>
      <c r="DJ153" s="37"/>
      <c r="DK153" s="37"/>
      <c r="DL153" s="37"/>
      <c r="DM153" s="37"/>
      <c r="DN153" s="41"/>
      <c r="DO153" s="37"/>
      <c r="DP153" s="37"/>
      <c r="DQ153" s="37"/>
      <c r="DR153" s="37"/>
      <c r="DS153" s="41"/>
      <c r="DT153" s="37"/>
      <c r="DU153" s="37"/>
      <c r="DV153" s="37"/>
      <c r="DW153" s="37"/>
      <c r="DX153" s="41"/>
      <c r="DY153" s="37"/>
      <c r="DZ153" s="37"/>
      <c r="EA153" s="37"/>
      <c r="EB153" s="37"/>
      <c r="EC153" s="41"/>
      <c r="ED153" s="37"/>
      <c r="EE153" s="37"/>
      <c r="EF153" s="37"/>
      <c r="EG153" s="37"/>
      <c r="EH153" s="41"/>
      <c r="EI153" s="37"/>
      <c r="EJ153" s="37"/>
      <c r="EK153" s="37"/>
      <c r="EL153" s="37"/>
      <c r="EM153" s="41"/>
      <c r="EN153" s="37"/>
      <c r="EO153" s="37"/>
      <c r="EP153" s="37"/>
      <c r="EQ153" s="37"/>
      <c r="ER153" s="41"/>
      <c r="ES153" s="37"/>
      <c r="ET153" s="37"/>
      <c r="EU153" s="37"/>
      <c r="EV153" s="37"/>
      <c r="EW153" s="41"/>
      <c r="EX153" s="37"/>
      <c r="EY153" s="37"/>
      <c r="EZ153" s="37"/>
      <c r="FA153" s="37"/>
      <c r="FB153" s="41"/>
      <c r="FC153" s="37"/>
      <c r="FD153" s="37"/>
      <c r="FE153" s="37"/>
      <c r="FF153" s="37"/>
      <c r="FG153" s="41"/>
      <c r="FH153" s="37"/>
      <c r="FI153" s="37"/>
      <c r="FJ153" s="37"/>
      <c r="FK153" s="37"/>
      <c r="FL153" s="41"/>
      <c r="FM153" s="37"/>
      <c r="FN153" s="37"/>
      <c r="FO153" s="37"/>
      <c r="FP153" s="37"/>
      <c r="FQ153" s="41"/>
      <c r="FR153" s="37"/>
      <c r="FS153" s="37"/>
      <c r="FT153" s="37"/>
      <c r="FU153" s="37"/>
      <c r="FV153" s="41"/>
      <c r="FW153" s="37"/>
      <c r="FX153" s="37"/>
      <c r="FY153" s="37"/>
      <c r="FZ153" s="37"/>
      <c r="GA153" s="41"/>
      <c r="GB153" s="37"/>
      <c r="GC153" s="37"/>
      <c r="GD153" s="37"/>
      <c r="GE153" s="37"/>
      <c r="GF153" s="41"/>
      <c r="GG153" s="37"/>
      <c r="GH153" s="37"/>
      <c r="GI153" s="37"/>
      <c r="GJ153" s="37"/>
      <c r="GK153" s="41"/>
      <c r="GL153" s="37"/>
      <c r="GM153" s="37"/>
      <c r="GN153" s="37"/>
      <c r="GO153" s="37"/>
      <c r="GP153" s="41"/>
      <c r="GQ153" s="37"/>
      <c r="GR153" s="31"/>
      <c r="GS153" s="31"/>
      <c r="GT153" s="31"/>
      <c r="GU153" s="39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23"/>
      <c r="HI153" s="23"/>
      <c r="HJ153" s="23"/>
      <c r="HK153" s="23"/>
      <c r="HL153" s="23"/>
      <c r="HM153" s="23"/>
      <c r="HN153" s="23"/>
      <c r="HO153" s="23"/>
    </row>
    <row r="154" spans="1:223" ht="15" x14ac:dyDescent="0.2">
      <c r="A154" s="1" t="s">
        <v>54</v>
      </c>
      <c r="B154" s="99">
        <v>28946</v>
      </c>
      <c r="C154" s="57">
        <f>SUM(D154:G154)</f>
        <v>22567.86</v>
      </c>
      <c r="D154" s="57">
        <v>8257.06</v>
      </c>
      <c r="E154" s="57">
        <v>693.77</v>
      </c>
      <c r="F154" s="64">
        <v>5092.8500000000004</v>
      </c>
      <c r="G154" s="57">
        <v>8524.18</v>
      </c>
      <c r="H154" s="57">
        <f>SUM(I154:L154)</f>
        <v>21089.43</v>
      </c>
      <c r="I154" s="80">
        <v>6488.37</v>
      </c>
      <c r="J154" s="64">
        <v>3509.52</v>
      </c>
      <c r="K154" s="87">
        <v>4574.1899999999996</v>
      </c>
      <c r="L154" s="80">
        <v>6517.35</v>
      </c>
      <c r="M154" s="77">
        <f>SUM(N154:Q154)</f>
        <v>27505.729999999996</v>
      </c>
      <c r="N154" s="72">
        <v>7727.79</v>
      </c>
      <c r="O154" s="72">
        <v>3069.99</v>
      </c>
      <c r="P154" s="59">
        <v>5605.53</v>
      </c>
      <c r="Q154" s="59">
        <v>11102.42</v>
      </c>
      <c r="R154" s="40">
        <f>SUM(S154:V154)</f>
        <v>17852.03</v>
      </c>
      <c r="S154" s="31">
        <v>6736.59</v>
      </c>
      <c r="T154" s="57">
        <v>2453.5700000000002</v>
      </c>
      <c r="U154" s="57">
        <v>2361.38</v>
      </c>
      <c r="V154" s="59">
        <v>6300.49</v>
      </c>
      <c r="W154" s="40">
        <f>SUM(X154:AA154)</f>
        <v>20333.39</v>
      </c>
      <c r="X154" s="59">
        <v>6212.99</v>
      </c>
      <c r="Y154" s="59">
        <v>6277.67</v>
      </c>
      <c r="Z154" s="57">
        <v>2420.9499999999998</v>
      </c>
      <c r="AA154" s="57">
        <v>5421.78</v>
      </c>
      <c r="AB154" s="40">
        <f>SUM(AC154:AF154)</f>
        <v>17369.099999999999</v>
      </c>
      <c r="AC154" s="31">
        <v>4112.1499999999996</v>
      </c>
      <c r="AD154" s="31">
        <v>4157.6499999999996</v>
      </c>
      <c r="AE154" s="31">
        <v>3794.77</v>
      </c>
      <c r="AF154" s="31">
        <v>5304.53</v>
      </c>
      <c r="AG154" s="40">
        <f>SUM(AH154:AK154)</f>
        <v>18553.080000000002</v>
      </c>
      <c r="AH154" s="31">
        <v>6387.85</v>
      </c>
      <c r="AI154" s="31">
        <v>4676.21</v>
      </c>
      <c r="AJ154" s="31">
        <v>2692.83</v>
      </c>
      <c r="AK154" s="31">
        <v>4796.1899999999996</v>
      </c>
      <c r="AL154" s="40">
        <f>SUM(AM154:AP154)</f>
        <v>23647.47</v>
      </c>
      <c r="AM154" s="31">
        <v>5445.86</v>
      </c>
      <c r="AN154" s="31">
        <v>4611.32</v>
      </c>
      <c r="AO154" s="31">
        <v>6177.01</v>
      </c>
      <c r="AP154" s="31">
        <v>7413.28</v>
      </c>
      <c r="AQ154" s="40">
        <f>SUM(AR154:AU154)</f>
        <v>22211.489999999998</v>
      </c>
      <c r="AR154" s="31">
        <v>7552.23</v>
      </c>
      <c r="AS154" s="31">
        <v>3944.64</v>
      </c>
      <c r="AT154" s="31">
        <v>5174.6099999999997</v>
      </c>
      <c r="AU154" s="31">
        <v>5540.01</v>
      </c>
      <c r="AV154" s="40">
        <f>SUM(AW154:AZ154)</f>
        <v>18457.53</v>
      </c>
      <c r="AW154" s="31">
        <v>5692.54</v>
      </c>
      <c r="AX154" s="31">
        <v>2241.19</v>
      </c>
      <c r="AY154" s="31">
        <v>4198.32</v>
      </c>
      <c r="AZ154" s="31">
        <v>6325.48</v>
      </c>
      <c r="BA154" s="40">
        <f>SUM(BB154:BE154)</f>
        <v>17628.66</v>
      </c>
      <c r="BB154" s="31">
        <v>4534.95</v>
      </c>
      <c r="BC154" s="31">
        <v>2850.68</v>
      </c>
      <c r="BD154" s="31">
        <v>4622.87</v>
      </c>
      <c r="BE154" s="31">
        <v>5620.16</v>
      </c>
      <c r="BF154" s="40">
        <f>SUM(BG154:BJ154)</f>
        <v>24983.07</v>
      </c>
      <c r="BG154" s="31">
        <v>5517.26</v>
      </c>
      <c r="BH154" s="31">
        <v>3827.11</v>
      </c>
      <c r="BI154" s="31">
        <v>5636.19</v>
      </c>
      <c r="BJ154" s="31">
        <v>10002.51</v>
      </c>
      <c r="BK154" s="40">
        <f>SUM(BL154:BO154)</f>
        <v>28567.77</v>
      </c>
      <c r="BL154" s="31">
        <v>9277.59</v>
      </c>
      <c r="BM154" s="31">
        <v>5240.8999999999996</v>
      </c>
      <c r="BN154" s="31">
        <v>5955.67</v>
      </c>
      <c r="BO154" s="31">
        <v>8093.61</v>
      </c>
      <c r="BP154" s="40">
        <f>SUM(BQ154:BT154)</f>
        <v>24548.16</v>
      </c>
      <c r="BQ154" s="31">
        <v>6870.22</v>
      </c>
      <c r="BR154" s="31">
        <v>4528.79</v>
      </c>
      <c r="BS154" s="31">
        <v>5857.53</v>
      </c>
      <c r="BT154" s="31">
        <v>7291.62</v>
      </c>
      <c r="BU154" s="40">
        <f>SUM(BV154:BY154)</f>
        <v>26486.879999999997</v>
      </c>
      <c r="BV154" s="31">
        <v>7778.75</v>
      </c>
      <c r="BW154" s="31">
        <v>4137.42</v>
      </c>
      <c r="BX154" s="31">
        <v>7292.81</v>
      </c>
      <c r="BY154" s="31">
        <v>7277.9</v>
      </c>
      <c r="BZ154" s="40">
        <v>24442.11</v>
      </c>
      <c r="CA154" s="31">
        <v>6003.69</v>
      </c>
      <c r="CB154" s="31">
        <v>3811.92</v>
      </c>
      <c r="CC154" s="31">
        <v>7005.25</v>
      </c>
      <c r="CD154" s="31">
        <v>7621.25</v>
      </c>
      <c r="CE154" s="40">
        <v>23615.06</v>
      </c>
      <c r="CF154" s="31">
        <v>6041.56</v>
      </c>
      <c r="CG154" s="31">
        <v>4802.7700000000004</v>
      </c>
      <c r="CH154" s="31">
        <v>6754.86</v>
      </c>
      <c r="CI154" s="31">
        <v>6015.87</v>
      </c>
      <c r="CJ154" s="40">
        <v>24753.17</v>
      </c>
      <c r="CK154" s="35">
        <v>6096.79</v>
      </c>
      <c r="CL154" s="35">
        <v>3857.77</v>
      </c>
      <c r="CM154" s="35">
        <v>6096.65</v>
      </c>
      <c r="CN154" s="35">
        <v>8701.9599999999991</v>
      </c>
      <c r="CO154" s="41">
        <v>18972.13</v>
      </c>
      <c r="CP154" s="37">
        <v>4866.03</v>
      </c>
      <c r="CQ154" s="37">
        <v>3311</v>
      </c>
      <c r="CR154" s="37">
        <v>5483.47</v>
      </c>
      <c r="CS154" s="37">
        <v>5311.63</v>
      </c>
      <c r="CT154" s="41">
        <v>19601.02</v>
      </c>
      <c r="CU154" s="37">
        <v>5981.35</v>
      </c>
      <c r="CV154" s="37">
        <v>2714.56</v>
      </c>
      <c r="CW154" s="37">
        <v>4277.83</v>
      </c>
      <c r="CX154" s="37">
        <v>6627.28</v>
      </c>
      <c r="CY154" s="41">
        <v>20490.84</v>
      </c>
      <c r="CZ154" s="38">
        <v>5694.51</v>
      </c>
      <c r="DA154" s="37">
        <v>2982.37</v>
      </c>
      <c r="DB154" s="37">
        <v>4178.2700000000004</v>
      </c>
      <c r="DC154" s="37">
        <v>7635.69</v>
      </c>
      <c r="DD154" s="41">
        <v>20696.189999999999</v>
      </c>
      <c r="DE154" s="37">
        <v>5728.6</v>
      </c>
      <c r="DF154" s="37">
        <v>3636.79</v>
      </c>
      <c r="DG154" s="37">
        <v>4584.28</v>
      </c>
      <c r="DH154" s="37">
        <v>6746.52</v>
      </c>
      <c r="DI154" s="41">
        <v>19392.68</v>
      </c>
      <c r="DJ154" s="37">
        <v>5158.8599999999997</v>
      </c>
      <c r="DK154" s="37">
        <v>3207.06</v>
      </c>
      <c r="DL154" s="37">
        <v>3899.71</v>
      </c>
      <c r="DM154" s="37">
        <v>7127.05</v>
      </c>
      <c r="DN154" s="41">
        <v>25438.85</v>
      </c>
      <c r="DO154" s="37">
        <v>6535.39</v>
      </c>
      <c r="DP154" s="37">
        <v>4295.49</v>
      </c>
      <c r="DQ154" s="37">
        <v>5656.63</v>
      </c>
      <c r="DR154" s="37">
        <v>8951.34</v>
      </c>
      <c r="DS154" s="41">
        <v>34874.160000000003</v>
      </c>
      <c r="DT154" s="37">
        <v>8839.99</v>
      </c>
      <c r="DU154" s="37">
        <v>7562.79</v>
      </c>
      <c r="DV154" s="37">
        <v>7627.24</v>
      </c>
      <c r="DW154" s="37">
        <v>10844.14</v>
      </c>
      <c r="DX154" s="41">
        <v>37525.42</v>
      </c>
      <c r="DY154" s="37">
        <v>11956.87</v>
      </c>
      <c r="DZ154" s="37">
        <v>7089.91</v>
      </c>
      <c r="EA154" s="37">
        <v>8071.6</v>
      </c>
      <c r="EB154" s="37">
        <v>10407.040000000001</v>
      </c>
      <c r="EC154" s="41">
        <v>33132.75</v>
      </c>
      <c r="ED154" s="37">
        <v>9555.57</v>
      </c>
      <c r="EE154" s="37">
        <v>5953.59</v>
      </c>
      <c r="EF154" s="37">
        <v>7583.93</v>
      </c>
      <c r="EG154" s="37">
        <v>10039.66</v>
      </c>
      <c r="EH154" s="41">
        <v>30110.47</v>
      </c>
      <c r="EI154" s="37">
        <v>8462.4</v>
      </c>
      <c r="EJ154" s="37">
        <v>6024.94</v>
      </c>
      <c r="EK154" s="37">
        <v>6620.26</v>
      </c>
      <c r="EL154" s="37">
        <v>9002.8700000000008</v>
      </c>
      <c r="EM154" s="41">
        <v>24005.99</v>
      </c>
      <c r="EN154" s="37">
        <v>7666.61</v>
      </c>
      <c r="EO154" s="37">
        <v>4646.04</v>
      </c>
      <c r="EP154" s="37">
        <v>4899.54</v>
      </c>
      <c r="EQ154" s="37">
        <v>6793.8</v>
      </c>
      <c r="ER154" s="41">
        <v>13097.49</v>
      </c>
      <c r="ES154" s="37">
        <v>5409.22</v>
      </c>
      <c r="ET154" s="37">
        <v>2787.58</v>
      </c>
      <c r="EU154" s="37">
        <v>1708.12</v>
      </c>
      <c r="EV154" s="37">
        <v>3192.57</v>
      </c>
      <c r="EW154" s="41">
        <v>8985.7900000000009</v>
      </c>
      <c r="EX154" s="37">
        <v>2575.3200000000002</v>
      </c>
      <c r="EY154" s="37">
        <v>1360.23</v>
      </c>
      <c r="EZ154" s="37">
        <v>1857.69</v>
      </c>
      <c r="FA154" s="37">
        <v>3192.55</v>
      </c>
      <c r="FB154" s="41">
        <v>8798.57</v>
      </c>
      <c r="FC154" s="37">
        <v>2560.85</v>
      </c>
      <c r="FD154" s="37">
        <v>1462.71</v>
      </c>
      <c r="FE154" s="37">
        <v>2108.38</v>
      </c>
      <c r="FF154" s="37">
        <v>2666.63</v>
      </c>
      <c r="FG154" s="41">
        <v>7086.98</v>
      </c>
      <c r="FH154" s="37">
        <v>2083.38</v>
      </c>
      <c r="FI154" s="37">
        <v>992.3</v>
      </c>
      <c r="FJ154" s="37">
        <v>1228.42</v>
      </c>
      <c r="FK154" s="37">
        <v>2782.88</v>
      </c>
      <c r="FL154" s="41">
        <v>8367.14</v>
      </c>
      <c r="FM154" s="37">
        <v>3167.05</v>
      </c>
      <c r="FN154" s="37">
        <v>1300.74</v>
      </c>
      <c r="FO154" s="37">
        <v>1340.42</v>
      </c>
      <c r="FP154" s="37">
        <v>2558.9299999999998</v>
      </c>
      <c r="FQ154" s="41">
        <v>4805.34</v>
      </c>
      <c r="FR154" s="37">
        <v>1168.3</v>
      </c>
      <c r="FS154" s="37">
        <v>540.34</v>
      </c>
      <c r="FT154" s="37">
        <v>3096.7</v>
      </c>
      <c r="FU154" s="37">
        <v>0</v>
      </c>
      <c r="FV154" s="41">
        <v>5656.35</v>
      </c>
      <c r="FW154" s="37">
        <v>1576.25</v>
      </c>
      <c r="FX154" s="37">
        <v>657.8</v>
      </c>
      <c r="FY154" s="37">
        <v>971.31</v>
      </c>
      <c r="FZ154" s="37">
        <v>2450.9899999999998</v>
      </c>
      <c r="GA154" s="41">
        <v>5632.19</v>
      </c>
      <c r="GB154" s="37">
        <v>1465.74</v>
      </c>
      <c r="GC154" s="37">
        <v>649.25</v>
      </c>
      <c r="GD154" s="37">
        <v>1046.52</v>
      </c>
      <c r="GE154" s="37">
        <v>2470.6799999999998</v>
      </c>
      <c r="GF154" s="41">
        <v>5223.05</v>
      </c>
      <c r="GG154" s="37">
        <v>1387.25</v>
      </c>
      <c r="GH154" s="37">
        <v>683.69</v>
      </c>
      <c r="GI154" s="37">
        <v>910.99</v>
      </c>
      <c r="GJ154" s="37">
        <v>2241.12</v>
      </c>
      <c r="GK154" s="41">
        <v>4719.87</v>
      </c>
      <c r="GL154" s="37">
        <v>1257.1300000000001</v>
      </c>
      <c r="GM154" s="37">
        <v>695.98</v>
      </c>
      <c r="GN154" s="37">
        <v>764.75</v>
      </c>
      <c r="GO154" s="37">
        <v>2002.01</v>
      </c>
      <c r="GP154" s="41">
        <v>1400.03</v>
      </c>
      <c r="GQ154" s="37">
        <v>1400.03</v>
      </c>
      <c r="GR154" s="31"/>
      <c r="GS154" s="31"/>
      <c r="GT154" s="31"/>
      <c r="GU154" s="39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23"/>
      <c r="HI154" s="23"/>
      <c r="HJ154" s="23"/>
      <c r="HK154" s="23"/>
      <c r="HL154" s="23"/>
      <c r="HM154" s="23"/>
      <c r="HN154" s="23"/>
      <c r="HO154" s="23"/>
    </row>
    <row r="155" spans="1:223" ht="15" x14ac:dyDescent="0.2">
      <c r="A155" s="1" t="s">
        <v>161</v>
      </c>
      <c r="B155" s="99">
        <v>39630</v>
      </c>
      <c r="C155" s="57">
        <f>SUM(D155:G155)</f>
        <v>1959.16</v>
      </c>
      <c r="D155" s="80">
        <v>0</v>
      </c>
      <c r="E155" s="57">
        <v>1959.16</v>
      </c>
      <c r="F155" s="80">
        <v>0</v>
      </c>
      <c r="G155" s="80">
        <v>0</v>
      </c>
      <c r="H155" s="57">
        <f>SUM(I155:L155)</f>
        <v>5024.74</v>
      </c>
      <c r="I155" s="80">
        <v>113.4</v>
      </c>
      <c r="J155" s="64">
        <v>1127.6300000000001</v>
      </c>
      <c r="K155" s="87">
        <v>1515.92</v>
      </c>
      <c r="L155" s="80">
        <v>2267.79</v>
      </c>
      <c r="M155" s="77">
        <f>SUM(N155:Q155)</f>
        <v>6383.93</v>
      </c>
      <c r="N155" s="72">
        <v>2209.41</v>
      </c>
      <c r="O155" s="72">
        <v>776.65</v>
      </c>
      <c r="P155" s="59">
        <v>1097.1100000000001</v>
      </c>
      <c r="Q155" s="59">
        <v>2300.7600000000002</v>
      </c>
      <c r="R155" s="40">
        <f>SUM(S155:V155)</f>
        <v>5527.41</v>
      </c>
      <c r="S155" s="31">
        <v>1826.79</v>
      </c>
      <c r="T155" s="57">
        <v>812.84</v>
      </c>
      <c r="U155" s="57">
        <v>1024.5899999999999</v>
      </c>
      <c r="V155" s="59">
        <v>1863.19</v>
      </c>
      <c r="W155" s="40">
        <f>SUM(X155:AA155)</f>
        <v>5385.8</v>
      </c>
      <c r="X155" s="59">
        <v>1417.01</v>
      </c>
      <c r="Y155" s="59">
        <v>671.3</v>
      </c>
      <c r="Z155" s="57">
        <v>1294.44</v>
      </c>
      <c r="AA155" s="57">
        <v>2003.05</v>
      </c>
      <c r="AB155" s="40">
        <f>SUM(AC155:AF155)</f>
        <v>4526.83</v>
      </c>
      <c r="AC155" s="31">
        <v>1393.63</v>
      </c>
      <c r="AD155" s="31">
        <v>873.88</v>
      </c>
      <c r="AE155" s="31">
        <v>929.74</v>
      </c>
      <c r="AF155" s="31">
        <v>1329.58</v>
      </c>
      <c r="AG155" s="40">
        <f>SUM(AH155:AK155)</f>
        <v>4539.8500000000004</v>
      </c>
      <c r="AH155" s="31">
        <v>1319.5</v>
      </c>
      <c r="AI155" s="31">
        <v>595.91000000000008</v>
      </c>
      <c r="AJ155" s="31">
        <v>1012.69</v>
      </c>
      <c r="AK155" s="31">
        <v>1611.75</v>
      </c>
      <c r="AL155" s="40">
        <f>SUM(AM155:AP155)</f>
        <v>3304.28</v>
      </c>
      <c r="AM155" s="31">
        <v>1293.81</v>
      </c>
      <c r="AN155" s="31">
        <v>427.98</v>
      </c>
      <c r="AO155" s="31">
        <v>654.57000000000005</v>
      </c>
      <c r="AP155" s="31">
        <v>927.92</v>
      </c>
      <c r="AQ155" s="40">
        <f>SUM(AR155:AU155)</f>
        <v>3949.33</v>
      </c>
      <c r="AR155" s="31">
        <v>1371.23</v>
      </c>
      <c r="AS155" s="31">
        <v>340.76</v>
      </c>
      <c r="AT155" s="31">
        <v>701.54</v>
      </c>
      <c r="AU155" s="31">
        <v>1535.8</v>
      </c>
      <c r="AV155" s="40">
        <f>SUM(AW155:AZ155)</f>
        <v>4170.04</v>
      </c>
      <c r="AW155" s="31">
        <v>1261.75</v>
      </c>
      <c r="AX155" s="31">
        <v>340.13</v>
      </c>
      <c r="AY155" s="31">
        <v>974.05</v>
      </c>
      <c r="AZ155" s="31">
        <v>1594.11</v>
      </c>
      <c r="BA155" s="40">
        <f>SUM(BB155:BE155)</f>
        <v>5670.6299999999992</v>
      </c>
      <c r="BB155" s="31">
        <v>1755.6</v>
      </c>
      <c r="BC155" s="31">
        <v>822.15</v>
      </c>
      <c r="BD155" s="31">
        <v>1069.53</v>
      </c>
      <c r="BE155" s="31">
        <v>2023.35</v>
      </c>
      <c r="BF155" s="40">
        <f>SUM(BG155:BJ155)</f>
        <v>5357.73</v>
      </c>
      <c r="BG155" s="31">
        <v>1502.83</v>
      </c>
      <c r="BH155" s="31">
        <v>3854.9</v>
      </c>
      <c r="BI155" s="31">
        <v>0</v>
      </c>
      <c r="BJ155" s="31">
        <v>0</v>
      </c>
      <c r="BK155" s="40"/>
      <c r="BL155" s="31"/>
      <c r="BM155" s="31"/>
      <c r="BN155" s="31"/>
      <c r="BO155" s="31"/>
      <c r="BP155" s="40"/>
      <c r="BQ155" s="31"/>
      <c r="BR155" s="31"/>
      <c r="BS155" s="31"/>
      <c r="BT155" s="31"/>
      <c r="BU155" s="40"/>
      <c r="BV155" s="31"/>
      <c r="BW155" s="31"/>
      <c r="BX155" s="31"/>
      <c r="BY155" s="31"/>
      <c r="BZ155" s="40"/>
      <c r="CA155" s="31"/>
      <c r="CB155" s="31"/>
      <c r="CC155" s="31"/>
      <c r="CD155" s="31"/>
      <c r="CE155" s="40"/>
      <c r="CF155" s="31"/>
      <c r="CG155" s="31"/>
      <c r="CH155" s="31"/>
      <c r="CI155" s="31"/>
      <c r="CJ155" s="40"/>
      <c r="CK155" s="35"/>
      <c r="CL155" s="35"/>
      <c r="CM155" s="35"/>
      <c r="CN155" s="35"/>
      <c r="CO155" s="41"/>
      <c r="CP155" s="37"/>
      <c r="CQ155" s="37"/>
      <c r="CR155" s="37"/>
      <c r="CS155" s="37"/>
      <c r="CT155" s="41"/>
      <c r="CU155" s="37"/>
      <c r="CV155" s="37"/>
      <c r="CW155" s="37"/>
      <c r="CX155" s="37"/>
      <c r="CY155" s="41"/>
      <c r="CZ155" s="38"/>
      <c r="DA155" s="37"/>
      <c r="DB155" s="37"/>
      <c r="DC155" s="37"/>
      <c r="DD155" s="41"/>
      <c r="DE155" s="37"/>
      <c r="DF155" s="37"/>
      <c r="DG155" s="37"/>
      <c r="DH155" s="37"/>
      <c r="DI155" s="41"/>
      <c r="DJ155" s="37"/>
      <c r="DK155" s="37"/>
      <c r="DL155" s="37"/>
      <c r="DM155" s="37"/>
      <c r="DN155" s="41"/>
      <c r="DO155" s="37"/>
      <c r="DP155" s="37"/>
      <c r="DQ155" s="37"/>
      <c r="DR155" s="37"/>
      <c r="DS155" s="41"/>
      <c r="DT155" s="37"/>
      <c r="DU155" s="37"/>
      <c r="DV155" s="37"/>
      <c r="DW155" s="37"/>
      <c r="DX155" s="41"/>
      <c r="DY155" s="37"/>
      <c r="DZ155" s="37"/>
      <c r="EA155" s="37"/>
      <c r="EB155" s="37"/>
      <c r="EC155" s="41"/>
      <c r="ED155" s="37"/>
      <c r="EE155" s="37"/>
      <c r="EF155" s="37"/>
      <c r="EG155" s="37"/>
      <c r="EH155" s="41"/>
      <c r="EI155" s="37"/>
      <c r="EJ155" s="37"/>
      <c r="EK155" s="37"/>
      <c r="EL155" s="37"/>
      <c r="EM155" s="41"/>
      <c r="EN155" s="37"/>
      <c r="EO155" s="37"/>
      <c r="EP155" s="37"/>
      <c r="EQ155" s="37"/>
      <c r="ER155" s="41"/>
      <c r="ES155" s="37"/>
      <c r="ET155" s="37"/>
      <c r="EU155" s="37"/>
      <c r="EV155" s="37"/>
      <c r="EW155" s="41"/>
      <c r="EX155" s="37"/>
      <c r="EY155" s="37"/>
      <c r="EZ155" s="37"/>
      <c r="FA155" s="37"/>
      <c r="FB155" s="41"/>
      <c r="FC155" s="37"/>
      <c r="FD155" s="37"/>
      <c r="FE155" s="37"/>
      <c r="FF155" s="37"/>
      <c r="FG155" s="41"/>
      <c r="FH155" s="37"/>
      <c r="FI155" s="37"/>
      <c r="FJ155" s="37"/>
      <c r="FK155" s="37"/>
      <c r="FL155" s="41"/>
      <c r="FM155" s="37"/>
      <c r="FN155" s="37"/>
      <c r="FO155" s="37"/>
      <c r="FP155" s="37"/>
      <c r="FQ155" s="41"/>
      <c r="FR155" s="37"/>
      <c r="FS155" s="37"/>
      <c r="FT155" s="37"/>
      <c r="FU155" s="37"/>
      <c r="FV155" s="41"/>
      <c r="FW155" s="37"/>
      <c r="FX155" s="37"/>
      <c r="FY155" s="37"/>
      <c r="FZ155" s="37"/>
      <c r="GA155" s="41"/>
      <c r="GB155" s="37"/>
      <c r="GC155" s="37"/>
      <c r="GD155" s="37"/>
      <c r="GE155" s="37"/>
      <c r="GF155" s="41"/>
      <c r="GG155" s="37"/>
      <c r="GH155" s="37"/>
      <c r="GI155" s="37"/>
      <c r="GJ155" s="37"/>
      <c r="GK155" s="41"/>
      <c r="GL155" s="37"/>
      <c r="GM155" s="37"/>
      <c r="GN155" s="37"/>
      <c r="GO155" s="37"/>
      <c r="GP155" s="41"/>
      <c r="GQ155" s="37"/>
      <c r="GR155" s="31"/>
      <c r="GS155" s="31"/>
      <c r="GT155" s="31"/>
      <c r="GU155" s="39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23"/>
      <c r="HI155" s="23"/>
      <c r="HJ155" s="23"/>
      <c r="HK155" s="23"/>
      <c r="HL155" s="23"/>
      <c r="HM155" s="23"/>
      <c r="HN155" s="23"/>
      <c r="HO155" s="23"/>
    </row>
    <row r="156" spans="1:223" ht="15" x14ac:dyDescent="0.2">
      <c r="A156" s="62" t="s">
        <v>113</v>
      </c>
      <c r="B156" s="99">
        <v>37530</v>
      </c>
      <c r="C156" s="57">
        <f>SUM(D156:G156)</f>
        <v>9848.23</v>
      </c>
      <c r="D156" s="105">
        <v>2224.1799999999998</v>
      </c>
      <c r="E156" s="57">
        <v>1959.16</v>
      </c>
      <c r="F156" s="64">
        <v>1962.1</v>
      </c>
      <c r="G156" s="57">
        <v>3702.79</v>
      </c>
      <c r="H156" s="57">
        <f>SUM(I156:L156)</f>
        <v>9910.6</v>
      </c>
      <c r="I156" s="80">
        <v>1706.6</v>
      </c>
      <c r="J156" s="64">
        <v>1287.23</v>
      </c>
      <c r="K156" s="87">
        <v>1744.96</v>
      </c>
      <c r="L156" s="80">
        <v>5171.8100000000004</v>
      </c>
      <c r="M156" s="77">
        <f>SUM(N156:Q156)</f>
        <v>8602.23</v>
      </c>
      <c r="N156" s="72">
        <v>3287.2</v>
      </c>
      <c r="O156" s="72">
        <v>1600.27</v>
      </c>
      <c r="P156" s="59">
        <v>1206.3799999999999</v>
      </c>
      <c r="Q156" s="59">
        <v>2508.38</v>
      </c>
      <c r="R156" s="40">
        <f>SUM(S156:V156)</f>
        <v>19970.88</v>
      </c>
      <c r="S156" s="31">
        <v>2157.19</v>
      </c>
      <c r="T156" s="57">
        <v>3721.89</v>
      </c>
      <c r="U156" s="57">
        <v>10891.82</v>
      </c>
      <c r="V156" s="59">
        <v>3199.98</v>
      </c>
      <c r="W156" s="40">
        <f>SUM(X156:AA156)</f>
        <v>3805.41</v>
      </c>
      <c r="X156" s="59">
        <v>401.1</v>
      </c>
      <c r="Y156" s="59">
        <v>203.35</v>
      </c>
      <c r="Z156" s="57">
        <v>289.94</v>
      </c>
      <c r="AA156" s="57">
        <v>2911.02</v>
      </c>
      <c r="AB156" s="40">
        <f>SUM(AC156:AF156)</f>
        <v>7675.5</v>
      </c>
      <c r="AC156" s="31">
        <v>2415.2800000000002</v>
      </c>
      <c r="AD156" s="31">
        <v>1290.52</v>
      </c>
      <c r="AE156" s="31">
        <v>886.27</v>
      </c>
      <c r="AF156" s="31">
        <v>3083.4300000000003</v>
      </c>
      <c r="AG156" s="40">
        <f>SUM(AH156:AK156)</f>
        <v>8529.99</v>
      </c>
      <c r="AH156" s="31">
        <v>1959.3</v>
      </c>
      <c r="AI156" s="31">
        <v>1255.3799999999999</v>
      </c>
      <c r="AJ156" s="31">
        <v>1956.01</v>
      </c>
      <c r="AK156" s="31">
        <v>3359.2999999999997</v>
      </c>
      <c r="AL156" s="40">
        <f>SUM(AM156:AP156)</f>
        <v>6440.21</v>
      </c>
      <c r="AM156" s="31">
        <v>1335.32</v>
      </c>
      <c r="AN156" s="31">
        <v>908.04000000000008</v>
      </c>
      <c r="AO156" s="31">
        <v>1313.13</v>
      </c>
      <c r="AP156" s="31">
        <v>2883.72</v>
      </c>
      <c r="AQ156" s="40">
        <f>SUM(AR156:AU156)</f>
        <v>9672.9500000000007</v>
      </c>
      <c r="AR156" s="31">
        <v>3056.13</v>
      </c>
      <c r="AS156" s="31">
        <v>1713.46</v>
      </c>
      <c r="AT156" s="31">
        <v>1735.58</v>
      </c>
      <c r="AU156" s="31">
        <v>3167.78</v>
      </c>
      <c r="AV156" s="40">
        <f>SUM(AW156:AZ156)</f>
        <v>7996.59</v>
      </c>
      <c r="AW156" s="31">
        <v>2165.52</v>
      </c>
      <c r="AX156" s="31">
        <v>923.44</v>
      </c>
      <c r="AY156" s="31">
        <v>1413.79</v>
      </c>
      <c r="AZ156" s="31">
        <v>3493.84</v>
      </c>
      <c r="BA156" s="40">
        <f>SUM(BB156:BE156)</f>
        <v>7134.75</v>
      </c>
      <c r="BB156" s="31">
        <v>2302.58</v>
      </c>
      <c r="BC156" s="31">
        <v>1333.92</v>
      </c>
      <c r="BD156" s="31">
        <v>1520.54</v>
      </c>
      <c r="BE156" s="31">
        <v>1977.71</v>
      </c>
      <c r="BF156" s="40">
        <f>SUM(BG156:BJ156)</f>
        <v>5565.5599999999995</v>
      </c>
      <c r="BG156" s="31">
        <v>963.34</v>
      </c>
      <c r="BH156" s="31">
        <v>889.14</v>
      </c>
      <c r="BI156" s="31">
        <v>1173.3399999999999</v>
      </c>
      <c r="BJ156" s="31">
        <v>2539.7399999999998</v>
      </c>
      <c r="BK156" s="40">
        <f>SUM(BL156:BO156)</f>
        <v>7383.25</v>
      </c>
      <c r="BL156" s="31">
        <v>1741.53</v>
      </c>
      <c r="BM156" s="31">
        <v>913.5</v>
      </c>
      <c r="BN156" s="31">
        <v>1897</v>
      </c>
      <c r="BO156" s="31">
        <v>2831.22</v>
      </c>
      <c r="BP156" s="40">
        <f>SUM(BQ156:BT156)</f>
        <v>7472.43</v>
      </c>
      <c r="BQ156" s="31">
        <v>1639.54</v>
      </c>
      <c r="BR156" s="31">
        <v>510.37</v>
      </c>
      <c r="BS156" s="31">
        <v>1453.13</v>
      </c>
      <c r="BT156" s="31">
        <v>3869.39</v>
      </c>
      <c r="BU156" s="40">
        <f>SUM(BV156:BY156)</f>
        <v>7784.42</v>
      </c>
      <c r="BV156" s="31">
        <v>1736.84</v>
      </c>
      <c r="BW156" s="31">
        <v>413.63</v>
      </c>
      <c r="BX156" s="31">
        <v>1423.03</v>
      </c>
      <c r="BY156" s="31">
        <v>4210.92</v>
      </c>
      <c r="BZ156" s="40">
        <v>8530.41</v>
      </c>
      <c r="CA156" s="31">
        <v>2774.03</v>
      </c>
      <c r="CB156" s="31">
        <v>1750.14</v>
      </c>
      <c r="CC156" s="31">
        <v>1904.77</v>
      </c>
      <c r="CD156" s="31">
        <v>2101.4699999999998</v>
      </c>
      <c r="CE156" s="40">
        <v>6983.41</v>
      </c>
      <c r="CF156" s="31">
        <v>2409.2600000000002</v>
      </c>
      <c r="CG156" s="31">
        <v>790.86</v>
      </c>
      <c r="CH156" s="31">
        <v>3783.29</v>
      </c>
      <c r="CI156" s="31">
        <v>0</v>
      </c>
      <c r="CJ156" s="40">
        <v>4848.62</v>
      </c>
      <c r="CK156" s="35">
        <v>2306.29</v>
      </c>
      <c r="CL156" s="35">
        <v>845.88</v>
      </c>
      <c r="CM156" s="35">
        <v>1696.45</v>
      </c>
      <c r="CN156" s="35">
        <v>0</v>
      </c>
      <c r="CO156" s="41"/>
      <c r="CP156" s="37"/>
      <c r="CQ156" s="37"/>
      <c r="CR156" s="37"/>
      <c r="CS156" s="37"/>
      <c r="CT156" s="41"/>
      <c r="CU156" s="37"/>
      <c r="CV156" s="37"/>
      <c r="CW156" s="37"/>
      <c r="CX156" s="37"/>
      <c r="CY156" s="41"/>
      <c r="CZ156" s="38"/>
      <c r="DA156" s="37"/>
      <c r="DB156" s="37"/>
      <c r="DC156" s="37"/>
      <c r="DD156" s="41"/>
      <c r="DE156" s="37"/>
      <c r="DF156" s="37"/>
      <c r="DG156" s="37"/>
      <c r="DH156" s="37"/>
      <c r="DI156" s="41"/>
      <c r="DJ156" s="37"/>
      <c r="DK156" s="37"/>
      <c r="DL156" s="37"/>
      <c r="DM156" s="37"/>
      <c r="DN156" s="41"/>
      <c r="DO156" s="37"/>
      <c r="DP156" s="37"/>
      <c r="DQ156" s="37"/>
      <c r="DR156" s="37"/>
      <c r="DS156" s="41"/>
      <c r="DT156" s="37"/>
      <c r="DU156" s="37"/>
      <c r="DV156" s="37"/>
      <c r="DW156" s="37"/>
      <c r="DX156" s="41"/>
      <c r="DY156" s="37"/>
      <c r="DZ156" s="37"/>
      <c r="EA156" s="37"/>
      <c r="EB156" s="37"/>
      <c r="EC156" s="41"/>
      <c r="ED156" s="37"/>
      <c r="EE156" s="37"/>
      <c r="EF156" s="37"/>
      <c r="EG156" s="37"/>
      <c r="EH156" s="41"/>
      <c r="EI156" s="37"/>
      <c r="EJ156" s="37"/>
      <c r="EK156" s="37"/>
      <c r="EL156" s="37"/>
      <c r="EM156" s="41"/>
      <c r="EN156" s="37"/>
      <c r="EO156" s="37"/>
      <c r="EP156" s="37"/>
      <c r="EQ156" s="37"/>
      <c r="ER156" s="41"/>
      <c r="ES156" s="37"/>
      <c r="ET156" s="37"/>
      <c r="EU156" s="37"/>
      <c r="EV156" s="37"/>
      <c r="EW156" s="41"/>
      <c r="EX156" s="37"/>
      <c r="EY156" s="37"/>
      <c r="EZ156" s="37"/>
      <c r="FA156" s="37"/>
      <c r="FB156" s="41"/>
      <c r="FC156" s="37"/>
      <c r="FD156" s="37"/>
      <c r="FE156" s="37"/>
      <c r="FF156" s="37"/>
      <c r="FG156" s="41"/>
      <c r="FH156" s="37"/>
      <c r="FI156" s="37"/>
      <c r="FJ156" s="37"/>
      <c r="FK156" s="37"/>
      <c r="FL156" s="41"/>
      <c r="FM156" s="37"/>
      <c r="FN156" s="37"/>
      <c r="FO156" s="37"/>
      <c r="FP156" s="37"/>
      <c r="FQ156" s="41"/>
      <c r="FR156" s="37"/>
      <c r="FS156" s="37"/>
      <c r="FT156" s="37"/>
      <c r="FU156" s="37"/>
      <c r="FV156" s="41"/>
      <c r="FW156" s="37"/>
      <c r="FX156" s="37"/>
      <c r="FY156" s="37"/>
      <c r="FZ156" s="37"/>
      <c r="GA156" s="41"/>
      <c r="GB156" s="37"/>
      <c r="GC156" s="37"/>
      <c r="GD156" s="37"/>
      <c r="GE156" s="37"/>
      <c r="GF156" s="41"/>
      <c r="GG156" s="37"/>
      <c r="GH156" s="37"/>
      <c r="GI156" s="37"/>
      <c r="GJ156" s="37"/>
      <c r="GK156" s="41"/>
      <c r="GL156" s="37"/>
      <c r="GM156" s="37"/>
      <c r="GN156" s="37"/>
      <c r="GO156" s="37"/>
      <c r="GP156" s="41"/>
      <c r="GQ156" s="37"/>
      <c r="GR156" s="31"/>
      <c r="GS156" s="31"/>
      <c r="GT156" s="31"/>
      <c r="GU156" s="39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23"/>
      <c r="HI156" s="23"/>
      <c r="HJ156" s="23"/>
      <c r="HK156" s="23"/>
      <c r="HL156" s="23"/>
      <c r="HM156" s="23"/>
      <c r="HN156" s="23"/>
      <c r="HO156" s="23"/>
    </row>
    <row r="157" spans="1:223" ht="15" x14ac:dyDescent="0.2">
      <c r="A157" s="1" t="s">
        <v>101</v>
      </c>
      <c r="B157" s="99">
        <v>37347</v>
      </c>
      <c r="C157" s="57">
        <f>SUM(D157:G157)</f>
        <v>119343.35</v>
      </c>
      <c r="D157" s="57">
        <v>35583.31</v>
      </c>
      <c r="E157" s="57">
        <v>5984.93</v>
      </c>
      <c r="F157" s="64">
        <v>30806.65</v>
      </c>
      <c r="G157" s="57">
        <v>46968.46</v>
      </c>
      <c r="H157" s="57">
        <f>SUM(I157:L157)</f>
        <v>150216.35999999999</v>
      </c>
      <c r="I157" s="80">
        <v>43433.95</v>
      </c>
      <c r="J157" s="64">
        <v>28948.639999999999</v>
      </c>
      <c r="K157" s="87">
        <v>34172.74</v>
      </c>
      <c r="L157" s="80">
        <v>43661.03</v>
      </c>
      <c r="M157" s="77">
        <f>SUM(N157:Q157)</f>
        <v>149666.37</v>
      </c>
      <c r="N157" s="72">
        <v>40442.29</v>
      </c>
      <c r="O157" s="72">
        <v>31410.82</v>
      </c>
      <c r="P157" s="59">
        <v>34809.879999999997</v>
      </c>
      <c r="Q157" s="59">
        <v>43003.38</v>
      </c>
      <c r="R157" s="40">
        <f>SUM(S157:V157)</f>
        <v>136269.41999999998</v>
      </c>
      <c r="S157" s="31">
        <v>37120.79</v>
      </c>
      <c r="T157" s="57">
        <v>26663.14</v>
      </c>
      <c r="U157" s="57">
        <v>31424.54</v>
      </c>
      <c r="V157" s="59">
        <v>41060.949999999997</v>
      </c>
      <c r="W157" s="40">
        <f>SUM(X157:AA157)</f>
        <v>134944.37</v>
      </c>
      <c r="X157" s="59">
        <v>40200.370000000003</v>
      </c>
      <c r="Y157" s="59">
        <v>25779.8</v>
      </c>
      <c r="Z157" s="57">
        <v>23862.850000000002</v>
      </c>
      <c r="AA157" s="57">
        <v>45101.35</v>
      </c>
      <c r="AB157" s="40">
        <f>SUM(AC157:AF157)</f>
        <v>124003.25</v>
      </c>
      <c r="AC157" s="31">
        <v>40340.449999999997</v>
      </c>
      <c r="AD157" s="31">
        <v>24636.15</v>
      </c>
      <c r="AE157" s="31">
        <v>24541.1</v>
      </c>
      <c r="AF157" s="31">
        <v>34485.550000000003</v>
      </c>
      <c r="AG157" s="40">
        <f>SUM(AH157:AK157)</f>
        <v>109904.65</v>
      </c>
      <c r="AH157" s="31">
        <v>30459.199999999997</v>
      </c>
      <c r="AI157" s="31">
        <v>20475</v>
      </c>
      <c r="AJ157" s="31">
        <v>26284.149999999998</v>
      </c>
      <c r="AK157" s="31">
        <v>32686.300000000003</v>
      </c>
      <c r="AL157" s="40">
        <f>SUM(AM157:AP157)</f>
        <v>87919.85</v>
      </c>
      <c r="AM157" s="31">
        <v>24970.699999999997</v>
      </c>
      <c r="AN157" s="31">
        <v>16538.55</v>
      </c>
      <c r="AO157" s="31">
        <v>18652.75</v>
      </c>
      <c r="AP157" s="31">
        <v>27757.850000000002</v>
      </c>
      <c r="AQ157" s="40">
        <f>SUM(AR157:AU157)</f>
        <v>87199.299999999988</v>
      </c>
      <c r="AR157" s="31">
        <v>24026.749999999996</v>
      </c>
      <c r="AS157" s="31">
        <v>16920.95</v>
      </c>
      <c r="AT157" s="31">
        <v>20242.95</v>
      </c>
      <c r="AU157" s="31">
        <v>26008.65</v>
      </c>
      <c r="AV157" s="40">
        <f>SUM(AW157:AZ157)</f>
        <v>73557.8</v>
      </c>
      <c r="AW157" s="31">
        <v>18810.099999999999</v>
      </c>
      <c r="AX157" s="31">
        <v>12987.2</v>
      </c>
      <c r="AY157" s="31">
        <v>18912.75</v>
      </c>
      <c r="AZ157" s="31">
        <v>22847.75</v>
      </c>
      <c r="BA157" s="40">
        <f>SUM(BB157:BE157)</f>
        <v>71900.55</v>
      </c>
      <c r="BB157" s="31">
        <v>19880.05</v>
      </c>
      <c r="BC157" s="31">
        <v>14140.55</v>
      </c>
      <c r="BD157" s="31">
        <v>13898.65</v>
      </c>
      <c r="BE157" s="31">
        <v>23981.3</v>
      </c>
      <c r="BF157" s="40">
        <f>SUM(BG157:BJ157)</f>
        <v>71909.2</v>
      </c>
      <c r="BG157" s="31">
        <v>44249.4</v>
      </c>
      <c r="BH157" s="31">
        <v>5834.35</v>
      </c>
      <c r="BI157" s="31">
        <v>9372.6</v>
      </c>
      <c r="BJ157" s="31">
        <v>12452.85</v>
      </c>
      <c r="BK157" s="40">
        <f>SUM(BL157:BO157)</f>
        <v>47327.450000000004</v>
      </c>
      <c r="BL157" s="31">
        <v>11524.25</v>
      </c>
      <c r="BM157" s="31">
        <v>10523.3</v>
      </c>
      <c r="BN157" s="31">
        <v>10998</v>
      </c>
      <c r="BO157" s="31">
        <v>14281.9</v>
      </c>
      <c r="BP157" s="40">
        <f>SUM(BQ157:BT157)</f>
        <v>42032.65</v>
      </c>
      <c r="BQ157" s="31">
        <v>11693.35</v>
      </c>
      <c r="BR157" s="31">
        <v>11860.4</v>
      </c>
      <c r="BS157" s="31">
        <v>8603.25</v>
      </c>
      <c r="BT157" s="31">
        <v>9875.65</v>
      </c>
      <c r="BU157" s="40">
        <f>SUM(BV157:BY157)</f>
        <v>35583.85</v>
      </c>
      <c r="BV157" s="31">
        <v>8669.7999999999993</v>
      </c>
      <c r="BW157" s="31">
        <v>6686.05</v>
      </c>
      <c r="BX157" s="31">
        <v>8501.65</v>
      </c>
      <c r="BY157" s="31">
        <v>11726.35</v>
      </c>
      <c r="BZ157" s="40">
        <v>38205.1</v>
      </c>
      <c r="CA157" s="31">
        <v>11125.8</v>
      </c>
      <c r="CB157" s="31">
        <v>6350</v>
      </c>
      <c r="CC157" s="31">
        <v>9155</v>
      </c>
      <c r="CD157" s="31">
        <v>11574.3</v>
      </c>
      <c r="CE157" s="40">
        <v>40771.449999999997</v>
      </c>
      <c r="CF157" s="31">
        <v>12051.15</v>
      </c>
      <c r="CG157" s="31">
        <v>7571.35</v>
      </c>
      <c r="CH157" s="31">
        <v>11007.05</v>
      </c>
      <c r="CI157" s="31">
        <v>10141.9</v>
      </c>
      <c r="CJ157" s="40">
        <v>28613.87</v>
      </c>
      <c r="CK157" s="35">
        <v>7931.15</v>
      </c>
      <c r="CL157" s="35">
        <v>4707.8500000000004</v>
      </c>
      <c r="CM157" s="35">
        <v>6737.3</v>
      </c>
      <c r="CN157" s="35">
        <v>9237.57</v>
      </c>
      <c r="CO157" s="41">
        <v>8569.2900000000009</v>
      </c>
      <c r="CP157" s="37">
        <v>8569.2900000000009</v>
      </c>
      <c r="CQ157" s="37">
        <v>0</v>
      </c>
      <c r="CR157" s="37">
        <v>0</v>
      </c>
      <c r="CS157" s="37">
        <v>0</v>
      </c>
      <c r="CT157" s="41"/>
      <c r="CU157" s="37"/>
      <c r="CV157" s="37"/>
      <c r="CW157" s="37"/>
      <c r="CX157" s="37"/>
      <c r="CY157" s="41"/>
      <c r="CZ157" s="38"/>
      <c r="DA157" s="37"/>
      <c r="DB157" s="37"/>
      <c r="DC157" s="37"/>
      <c r="DD157" s="41"/>
      <c r="DE157" s="37"/>
      <c r="DF157" s="37"/>
      <c r="DG157" s="37"/>
      <c r="DH157" s="37"/>
      <c r="DI157" s="41"/>
      <c r="DJ157" s="37"/>
      <c r="DK157" s="37"/>
      <c r="DL157" s="37"/>
      <c r="DM157" s="37"/>
      <c r="DN157" s="41"/>
      <c r="DO157" s="37"/>
      <c r="DP157" s="37"/>
      <c r="DQ157" s="37"/>
      <c r="DR157" s="37"/>
      <c r="DS157" s="41"/>
      <c r="DT157" s="37"/>
      <c r="DU157" s="37"/>
      <c r="DV157" s="37"/>
      <c r="DW157" s="37"/>
      <c r="DX157" s="41"/>
      <c r="DY157" s="37"/>
      <c r="DZ157" s="37"/>
      <c r="EA157" s="37"/>
      <c r="EB157" s="37"/>
      <c r="EC157" s="41"/>
      <c r="ED157" s="37"/>
      <c r="EE157" s="37"/>
      <c r="EF157" s="37"/>
      <c r="EG157" s="37"/>
      <c r="EH157" s="41"/>
      <c r="EI157" s="37"/>
      <c r="EJ157" s="37"/>
      <c r="EK157" s="37"/>
      <c r="EL157" s="37"/>
      <c r="EM157" s="41"/>
      <c r="EN157" s="37"/>
      <c r="EO157" s="37"/>
      <c r="EP157" s="37"/>
      <c r="EQ157" s="37"/>
      <c r="ER157" s="41"/>
      <c r="ES157" s="37"/>
      <c r="ET157" s="37"/>
      <c r="EU157" s="37"/>
      <c r="EV157" s="37"/>
      <c r="EW157" s="41"/>
      <c r="EX157" s="37"/>
      <c r="EY157" s="37"/>
      <c r="EZ157" s="37"/>
      <c r="FA157" s="37"/>
      <c r="FB157" s="41"/>
      <c r="FC157" s="37"/>
      <c r="FD157" s="37"/>
      <c r="FE157" s="37"/>
      <c r="FF157" s="37"/>
      <c r="FG157" s="41"/>
      <c r="FH157" s="37"/>
      <c r="FI157" s="37"/>
      <c r="FJ157" s="37"/>
      <c r="FK157" s="37"/>
      <c r="FL157" s="41"/>
      <c r="FM157" s="37"/>
      <c r="FN157" s="37"/>
      <c r="FO157" s="37"/>
      <c r="FP157" s="37"/>
      <c r="FQ157" s="41"/>
      <c r="FR157" s="37"/>
      <c r="FS157" s="37"/>
      <c r="FT157" s="37"/>
      <c r="FU157" s="37"/>
      <c r="FV157" s="41"/>
      <c r="FW157" s="37"/>
      <c r="FX157" s="37"/>
      <c r="FY157" s="37"/>
      <c r="FZ157" s="37"/>
      <c r="GA157" s="41"/>
      <c r="GB157" s="37"/>
      <c r="GC157" s="37"/>
      <c r="GD157" s="37"/>
      <c r="GE157" s="37"/>
      <c r="GF157" s="41"/>
      <c r="GG157" s="37"/>
      <c r="GH157" s="37"/>
      <c r="GI157" s="37"/>
      <c r="GJ157" s="37"/>
      <c r="GK157" s="41"/>
      <c r="GL157" s="37"/>
      <c r="GM157" s="37"/>
      <c r="GN157" s="37"/>
      <c r="GO157" s="37"/>
      <c r="GP157" s="41"/>
      <c r="GQ157" s="37"/>
      <c r="GR157" s="31"/>
      <c r="GS157" s="31"/>
      <c r="GT157" s="31"/>
      <c r="GU157" s="39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23"/>
      <c r="HI157" s="23"/>
      <c r="HJ157" s="23"/>
      <c r="HK157" s="23"/>
      <c r="HL157" s="23"/>
      <c r="HM157" s="23"/>
      <c r="HN157" s="23"/>
      <c r="HO157" s="23"/>
    </row>
    <row r="158" spans="1:223" ht="15" x14ac:dyDescent="0.2">
      <c r="A158" s="1" t="s">
        <v>147</v>
      </c>
      <c r="B158" s="99">
        <v>39083</v>
      </c>
      <c r="C158" s="57">
        <f>SUM(D158:G158)</f>
        <v>107489.76000000001</v>
      </c>
      <c r="D158" s="57">
        <v>41791.47</v>
      </c>
      <c r="E158" s="57">
        <v>12816.72</v>
      </c>
      <c r="F158" s="64">
        <v>25886.07</v>
      </c>
      <c r="G158" s="57">
        <v>26995.5</v>
      </c>
      <c r="H158" s="57">
        <f>SUM(I158:L158)</f>
        <v>67704.42</v>
      </c>
      <c r="I158" s="80">
        <v>28818.58</v>
      </c>
      <c r="J158" s="64">
        <v>9681.7000000000007</v>
      </c>
      <c r="K158" s="87">
        <v>10719.03</v>
      </c>
      <c r="L158" s="80">
        <v>18485.11</v>
      </c>
      <c r="M158" s="77">
        <f>SUM(N158:Q158)</f>
        <v>57073.869999999995</v>
      </c>
      <c r="N158" s="72">
        <v>23338.91</v>
      </c>
      <c r="O158" s="72">
        <v>6952.19</v>
      </c>
      <c r="P158" s="59">
        <v>9084.8799999999992</v>
      </c>
      <c r="Q158" s="59">
        <v>17697.89</v>
      </c>
      <c r="R158" s="40">
        <f>SUM(S158:V158)</f>
        <v>56249.969999999994</v>
      </c>
      <c r="S158" s="31">
        <v>14367.01</v>
      </c>
      <c r="T158" s="57">
        <v>10625.23</v>
      </c>
      <c r="U158" s="57">
        <v>14905.17</v>
      </c>
      <c r="V158" s="59">
        <v>16352.56</v>
      </c>
      <c r="W158" s="40">
        <f>SUM(X158:AA158)</f>
        <v>54821.48</v>
      </c>
      <c r="X158" s="59">
        <v>15932.21</v>
      </c>
      <c r="Y158" s="59">
        <v>9878.33</v>
      </c>
      <c r="Z158" s="57">
        <v>11102.98</v>
      </c>
      <c r="AA158" s="57">
        <v>17907.96</v>
      </c>
      <c r="AB158" s="40">
        <f>SUM(AC158:AF158)</f>
        <v>48877.15</v>
      </c>
      <c r="AC158" s="31">
        <v>14590.03</v>
      </c>
      <c r="AD158" s="31">
        <v>8940.61</v>
      </c>
      <c r="AE158" s="31">
        <v>11515.77</v>
      </c>
      <c r="AF158" s="31">
        <v>13830.74</v>
      </c>
      <c r="AG158" s="40">
        <f>SUM(AH158:AK158)</f>
        <v>44059.96</v>
      </c>
      <c r="AH158" s="31">
        <v>13291.81</v>
      </c>
      <c r="AI158" s="31">
        <v>8424.2199999999993</v>
      </c>
      <c r="AJ158" s="31">
        <v>9991.73</v>
      </c>
      <c r="AK158" s="31">
        <v>12352.2</v>
      </c>
      <c r="AL158" s="40">
        <f>SUM(AM158:AP158)</f>
        <v>54549.46</v>
      </c>
      <c r="AM158" s="31">
        <v>13199.06</v>
      </c>
      <c r="AN158" s="31">
        <v>7005.74</v>
      </c>
      <c r="AO158" s="31">
        <v>9807.77</v>
      </c>
      <c r="AP158" s="31">
        <v>24536.89</v>
      </c>
      <c r="AQ158" s="40">
        <f>SUM(AR158:AU158)</f>
        <v>73381.98</v>
      </c>
      <c r="AR158" s="31">
        <v>11857.79</v>
      </c>
      <c r="AS158" s="31">
        <v>7495.39</v>
      </c>
      <c r="AT158" s="31">
        <v>40566.33</v>
      </c>
      <c r="AU158" s="31">
        <v>13462.47</v>
      </c>
      <c r="AV158" s="40">
        <f>SUM(AW158:AZ158)</f>
        <v>46607.82</v>
      </c>
      <c r="AW158" s="31">
        <v>13070.19</v>
      </c>
      <c r="AX158" s="31">
        <v>7710.71</v>
      </c>
      <c r="AY158" s="31">
        <v>11192.02</v>
      </c>
      <c r="AZ158" s="31">
        <v>14634.9</v>
      </c>
      <c r="BA158" s="40">
        <f>SUM(BB158:BE158)</f>
        <v>34281.03</v>
      </c>
      <c r="BB158" s="31">
        <v>11908.05</v>
      </c>
      <c r="BC158" s="31">
        <v>6161.68</v>
      </c>
      <c r="BD158" s="31">
        <v>5880.42</v>
      </c>
      <c r="BE158" s="31">
        <v>10330.879999999999</v>
      </c>
      <c r="BF158" s="40">
        <f>SUM(BG158:BJ158)</f>
        <v>42144.479999999996</v>
      </c>
      <c r="BG158" s="31">
        <v>11904.83</v>
      </c>
      <c r="BH158" s="31">
        <v>7926.38</v>
      </c>
      <c r="BI158" s="31">
        <v>10738.21</v>
      </c>
      <c r="BJ158" s="31">
        <v>11575.06</v>
      </c>
      <c r="BK158" s="40">
        <f>SUM(BL158:BO158)</f>
        <v>45177.090000000004</v>
      </c>
      <c r="BL158" s="31">
        <v>26548.83</v>
      </c>
      <c r="BM158" s="31">
        <v>13847.26</v>
      </c>
      <c r="BN158" s="31">
        <v>0</v>
      </c>
      <c r="BO158" s="31">
        <v>4781</v>
      </c>
      <c r="BP158" s="40">
        <f>SUM(BQ158:BT158)</f>
        <v>9914.7999999999993</v>
      </c>
      <c r="BQ158" s="31">
        <v>9914.7999999999993</v>
      </c>
      <c r="BR158" s="31">
        <v>0</v>
      </c>
      <c r="BS158" s="31">
        <v>0</v>
      </c>
      <c r="BT158" s="31">
        <v>0</v>
      </c>
      <c r="BU158" s="40"/>
      <c r="BV158" s="31"/>
      <c r="BW158" s="31"/>
      <c r="BX158" s="31"/>
      <c r="BY158" s="31"/>
      <c r="BZ158" s="40"/>
      <c r="CA158" s="31"/>
      <c r="CB158" s="31"/>
      <c r="CC158" s="31"/>
      <c r="CD158" s="31"/>
      <c r="CE158" s="40"/>
      <c r="CF158" s="31"/>
      <c r="CG158" s="31"/>
      <c r="CH158" s="31"/>
      <c r="CI158" s="31"/>
      <c r="CJ158" s="40"/>
      <c r="CK158" s="35"/>
      <c r="CL158" s="35"/>
      <c r="CM158" s="35"/>
      <c r="CN158" s="35"/>
      <c r="CO158" s="41"/>
      <c r="CP158" s="37"/>
      <c r="CQ158" s="37"/>
      <c r="CR158" s="37"/>
      <c r="CS158" s="37"/>
      <c r="CT158" s="41"/>
      <c r="CU158" s="37"/>
      <c r="CV158" s="37"/>
      <c r="CW158" s="37"/>
      <c r="CX158" s="37"/>
      <c r="CY158" s="41"/>
      <c r="CZ158" s="38"/>
      <c r="DA158" s="37"/>
      <c r="DB158" s="37"/>
      <c r="DC158" s="37"/>
      <c r="DD158" s="41"/>
      <c r="DE158" s="37"/>
      <c r="DF158" s="37"/>
      <c r="DG158" s="37"/>
      <c r="DH158" s="37"/>
      <c r="DI158" s="41"/>
      <c r="DJ158" s="37"/>
      <c r="DK158" s="37"/>
      <c r="DL158" s="37"/>
      <c r="DM158" s="37"/>
      <c r="DN158" s="41"/>
      <c r="DO158" s="37"/>
      <c r="DP158" s="37"/>
      <c r="DQ158" s="37"/>
      <c r="DR158" s="37"/>
      <c r="DS158" s="41"/>
      <c r="DT158" s="37"/>
      <c r="DU158" s="37"/>
      <c r="DV158" s="37"/>
      <c r="DW158" s="37"/>
      <c r="DX158" s="41"/>
      <c r="DY158" s="37"/>
      <c r="DZ158" s="37"/>
      <c r="EA158" s="37"/>
      <c r="EB158" s="37"/>
      <c r="EC158" s="41"/>
      <c r="ED158" s="37"/>
      <c r="EE158" s="37"/>
      <c r="EF158" s="37"/>
      <c r="EG158" s="37"/>
      <c r="EH158" s="41"/>
      <c r="EI158" s="37"/>
      <c r="EJ158" s="37"/>
      <c r="EK158" s="37"/>
      <c r="EL158" s="37"/>
      <c r="EM158" s="41"/>
      <c r="EN158" s="37"/>
      <c r="EO158" s="37"/>
      <c r="EP158" s="37"/>
      <c r="EQ158" s="37"/>
      <c r="ER158" s="41"/>
      <c r="ES158" s="37"/>
      <c r="ET158" s="37"/>
      <c r="EU158" s="37"/>
      <c r="EV158" s="37"/>
      <c r="EW158" s="41"/>
      <c r="EX158" s="37"/>
      <c r="EY158" s="37"/>
      <c r="EZ158" s="37"/>
      <c r="FA158" s="37"/>
      <c r="FB158" s="41"/>
      <c r="FC158" s="37"/>
      <c r="FD158" s="37"/>
      <c r="FE158" s="37"/>
      <c r="FF158" s="37"/>
      <c r="FG158" s="41"/>
      <c r="FH158" s="37"/>
      <c r="FI158" s="37"/>
      <c r="FJ158" s="37"/>
      <c r="FK158" s="37"/>
      <c r="FL158" s="41"/>
      <c r="FM158" s="37"/>
      <c r="FN158" s="37"/>
      <c r="FO158" s="37"/>
      <c r="FP158" s="37"/>
      <c r="FQ158" s="41"/>
      <c r="FR158" s="37"/>
      <c r="FS158" s="37"/>
      <c r="FT158" s="37"/>
      <c r="FU158" s="37"/>
      <c r="FV158" s="41"/>
      <c r="FW158" s="37"/>
      <c r="FX158" s="37"/>
      <c r="FY158" s="37"/>
      <c r="FZ158" s="37"/>
      <c r="GA158" s="41"/>
      <c r="GB158" s="37"/>
      <c r="GC158" s="37"/>
      <c r="GD158" s="37"/>
      <c r="GE158" s="37"/>
      <c r="GF158" s="41"/>
      <c r="GG158" s="37"/>
      <c r="GH158" s="37"/>
      <c r="GI158" s="37"/>
      <c r="GJ158" s="37"/>
      <c r="GK158" s="41"/>
      <c r="GL158" s="37"/>
      <c r="GM158" s="37"/>
      <c r="GN158" s="37"/>
      <c r="GO158" s="37"/>
      <c r="GP158" s="41"/>
      <c r="GQ158" s="37"/>
      <c r="GR158" s="31"/>
      <c r="GS158" s="31"/>
      <c r="GT158" s="31"/>
      <c r="GU158" s="39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23"/>
      <c r="HI158" s="23"/>
      <c r="HJ158" s="23"/>
      <c r="HK158" s="23"/>
      <c r="HL158" s="23"/>
      <c r="HM158" s="23"/>
      <c r="HN158" s="23"/>
      <c r="HO158" s="23"/>
    </row>
    <row r="159" spans="1:223" ht="15" x14ac:dyDescent="0.2">
      <c r="A159" s="1" t="s">
        <v>166</v>
      </c>
      <c r="B159" s="99">
        <v>40179</v>
      </c>
      <c r="C159" s="57">
        <f>SUM(D159:G159)</f>
        <v>11492.2</v>
      </c>
      <c r="D159" s="57">
        <v>1668</v>
      </c>
      <c r="E159" s="57">
        <v>1541</v>
      </c>
      <c r="F159" s="64">
        <v>2969.9</v>
      </c>
      <c r="G159" s="57">
        <v>5313.3</v>
      </c>
      <c r="H159" s="57">
        <f>SUM(I159:L159)</f>
        <v>14549.4</v>
      </c>
      <c r="I159" s="80">
        <v>4245.3999999999996</v>
      </c>
      <c r="J159" s="64">
        <v>2624.2</v>
      </c>
      <c r="K159" s="87">
        <v>2634.3</v>
      </c>
      <c r="L159" s="80">
        <v>5045.5</v>
      </c>
      <c r="M159" s="77">
        <f>SUM(N159:Q159)</f>
        <v>13506.6</v>
      </c>
      <c r="N159" s="72">
        <v>3846.7</v>
      </c>
      <c r="O159" s="72">
        <v>1936.55</v>
      </c>
      <c r="P159" s="59">
        <v>3300.95</v>
      </c>
      <c r="Q159" s="59">
        <v>4422.3999999999996</v>
      </c>
      <c r="R159" s="40">
        <f>SUM(S159:V159)</f>
        <v>6436.95</v>
      </c>
      <c r="S159" s="31">
        <v>3671.5</v>
      </c>
      <c r="T159" s="57">
        <v>2032.3</v>
      </c>
      <c r="U159" s="57">
        <v>733.15</v>
      </c>
      <c r="V159" s="31">
        <v>0</v>
      </c>
      <c r="W159" s="40">
        <f>SUM(X159:AA159)</f>
        <v>11577.4</v>
      </c>
      <c r="X159" s="31">
        <v>0</v>
      </c>
      <c r="Y159" s="59">
        <v>4150.3999999999996</v>
      </c>
      <c r="Z159" s="57">
        <v>4529.25</v>
      </c>
      <c r="AA159" s="57">
        <v>2897.75</v>
      </c>
      <c r="AB159" s="40">
        <f>SUM(AC159:AF159)</f>
        <v>14080.8</v>
      </c>
      <c r="AC159" s="31">
        <v>4171.5</v>
      </c>
      <c r="AD159" s="31">
        <v>2888.55</v>
      </c>
      <c r="AE159" s="31">
        <v>2683.95</v>
      </c>
      <c r="AF159" s="31">
        <v>4336.8</v>
      </c>
      <c r="AG159" s="40">
        <f>SUM(AH159:AK159)</f>
        <v>8502.1</v>
      </c>
      <c r="AH159" s="31">
        <v>2971.2</v>
      </c>
      <c r="AI159" s="31">
        <v>1567</v>
      </c>
      <c r="AJ159" s="31">
        <v>1927</v>
      </c>
      <c r="AK159" s="31">
        <v>2036.9</v>
      </c>
      <c r="AL159" s="40">
        <f>SUM(AM159:AP159)</f>
        <v>9996.5</v>
      </c>
      <c r="AM159" s="31">
        <v>2695.5</v>
      </c>
      <c r="AN159" s="31">
        <v>0</v>
      </c>
      <c r="AO159" s="31">
        <v>2864.5</v>
      </c>
      <c r="AP159" s="31">
        <v>4436.5</v>
      </c>
      <c r="AQ159" s="40">
        <f>SUM(AR159:AU159)</f>
        <v>10135</v>
      </c>
      <c r="AR159" s="31">
        <v>2364.5</v>
      </c>
      <c r="AS159" s="31">
        <v>1771</v>
      </c>
      <c r="AT159" s="31">
        <v>2091.5</v>
      </c>
      <c r="AU159" s="31">
        <v>3908</v>
      </c>
      <c r="AV159" s="40">
        <f>SUM(AW159:AZ159)</f>
        <v>11081.95</v>
      </c>
      <c r="AW159" s="31">
        <v>3082.85</v>
      </c>
      <c r="AX159" s="31">
        <v>1230.5</v>
      </c>
      <c r="AY159" s="31">
        <v>2955.1</v>
      </c>
      <c r="AZ159" s="31">
        <v>3813.5</v>
      </c>
      <c r="BA159" s="40">
        <f>SUM(BB159:BE159)</f>
        <v>4189.75</v>
      </c>
      <c r="BB159" s="31">
        <v>3268.75</v>
      </c>
      <c r="BC159" s="31">
        <v>921</v>
      </c>
      <c r="BD159" s="31"/>
      <c r="BE159" s="31"/>
      <c r="BF159" s="40"/>
      <c r="BG159" s="31"/>
      <c r="BH159" s="31"/>
      <c r="BI159" s="31"/>
      <c r="BJ159" s="31"/>
      <c r="BK159" s="40"/>
      <c r="BL159" s="31"/>
      <c r="BM159" s="31"/>
      <c r="BN159" s="31"/>
      <c r="BO159" s="31"/>
      <c r="BP159" s="40"/>
      <c r="BQ159" s="31"/>
      <c r="BR159" s="31"/>
      <c r="BS159" s="31"/>
      <c r="BT159" s="31"/>
      <c r="BU159" s="40"/>
      <c r="BV159" s="31"/>
      <c r="BW159" s="31"/>
      <c r="BX159" s="31"/>
      <c r="BY159" s="31"/>
      <c r="BZ159" s="40"/>
      <c r="CA159" s="31"/>
      <c r="CB159" s="31"/>
      <c r="CC159" s="31"/>
      <c r="CD159" s="31"/>
      <c r="CE159" s="40"/>
      <c r="CF159" s="31"/>
      <c r="CG159" s="31"/>
      <c r="CH159" s="31"/>
      <c r="CI159" s="31"/>
      <c r="CJ159" s="40"/>
      <c r="CK159" s="35"/>
      <c r="CL159" s="35"/>
      <c r="CM159" s="35"/>
      <c r="CN159" s="35"/>
      <c r="CO159" s="41"/>
      <c r="CP159" s="37"/>
      <c r="CQ159" s="37"/>
      <c r="CR159" s="37"/>
      <c r="CS159" s="37"/>
      <c r="CT159" s="41"/>
      <c r="CU159" s="37"/>
      <c r="CV159" s="37"/>
      <c r="CW159" s="37"/>
      <c r="CX159" s="37"/>
      <c r="CY159" s="41"/>
      <c r="CZ159" s="38"/>
      <c r="DA159" s="37"/>
      <c r="DB159" s="37"/>
      <c r="DC159" s="37"/>
      <c r="DD159" s="41"/>
      <c r="DE159" s="37"/>
      <c r="DF159" s="37"/>
      <c r="DG159" s="37"/>
      <c r="DH159" s="37"/>
      <c r="DI159" s="41"/>
      <c r="DJ159" s="37"/>
      <c r="DK159" s="37"/>
      <c r="DL159" s="37"/>
      <c r="DM159" s="37"/>
      <c r="DN159" s="41"/>
      <c r="DO159" s="37"/>
      <c r="DP159" s="37"/>
      <c r="DQ159" s="37"/>
      <c r="DR159" s="37"/>
      <c r="DS159" s="41"/>
      <c r="DT159" s="37"/>
      <c r="DU159" s="37"/>
      <c r="DV159" s="37"/>
      <c r="DW159" s="37"/>
      <c r="DX159" s="41"/>
      <c r="DY159" s="37"/>
      <c r="DZ159" s="37"/>
      <c r="EA159" s="37"/>
      <c r="EB159" s="37"/>
      <c r="EC159" s="41"/>
      <c r="ED159" s="37"/>
      <c r="EE159" s="37"/>
      <c r="EF159" s="37"/>
      <c r="EG159" s="37"/>
      <c r="EH159" s="41"/>
      <c r="EI159" s="37"/>
      <c r="EJ159" s="37"/>
      <c r="EK159" s="37"/>
      <c r="EL159" s="37"/>
      <c r="EM159" s="41"/>
      <c r="EN159" s="37"/>
      <c r="EO159" s="37"/>
      <c r="EP159" s="37"/>
      <c r="EQ159" s="37"/>
      <c r="ER159" s="41"/>
      <c r="ES159" s="37"/>
      <c r="ET159" s="37"/>
      <c r="EU159" s="37"/>
      <c r="EV159" s="37"/>
      <c r="EW159" s="41"/>
      <c r="EX159" s="37"/>
      <c r="EY159" s="37"/>
      <c r="EZ159" s="37"/>
      <c r="FA159" s="37"/>
      <c r="FB159" s="41"/>
      <c r="FC159" s="37"/>
      <c r="FD159" s="37"/>
      <c r="FE159" s="37"/>
      <c r="FF159" s="37"/>
      <c r="FG159" s="41"/>
      <c r="FH159" s="37"/>
      <c r="FI159" s="37"/>
      <c r="FJ159" s="37"/>
      <c r="FK159" s="37"/>
      <c r="FL159" s="41"/>
      <c r="FM159" s="37"/>
      <c r="FN159" s="37"/>
      <c r="FO159" s="37"/>
      <c r="FP159" s="37"/>
      <c r="FQ159" s="41"/>
      <c r="FR159" s="37"/>
      <c r="FS159" s="37"/>
      <c r="FT159" s="37"/>
      <c r="FU159" s="37"/>
      <c r="FV159" s="41"/>
      <c r="FW159" s="37"/>
      <c r="FX159" s="37"/>
      <c r="FY159" s="37"/>
      <c r="FZ159" s="37"/>
      <c r="GA159" s="41"/>
      <c r="GB159" s="37"/>
      <c r="GC159" s="37"/>
      <c r="GD159" s="37"/>
      <c r="GE159" s="37"/>
      <c r="GF159" s="41"/>
      <c r="GG159" s="37"/>
      <c r="GH159" s="37"/>
      <c r="GI159" s="37"/>
      <c r="GJ159" s="37"/>
      <c r="GK159" s="41"/>
      <c r="GL159" s="37"/>
      <c r="GM159" s="37"/>
      <c r="GN159" s="37"/>
      <c r="GO159" s="37"/>
      <c r="GP159" s="41"/>
      <c r="GQ159" s="37"/>
      <c r="GR159" s="31"/>
      <c r="GS159" s="31"/>
      <c r="GT159" s="31"/>
      <c r="GU159" s="39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23"/>
      <c r="HI159" s="23"/>
      <c r="HJ159" s="23"/>
      <c r="HK159" s="23"/>
      <c r="HL159" s="23"/>
      <c r="HM159" s="23"/>
      <c r="HN159" s="23"/>
      <c r="HO159" s="23"/>
    </row>
    <row r="160" spans="1:223" ht="15" x14ac:dyDescent="0.2">
      <c r="A160" s="1" t="s">
        <v>55</v>
      </c>
      <c r="B160" s="99">
        <v>34973</v>
      </c>
      <c r="C160" s="57">
        <f>SUM(D160:G160)</f>
        <v>133532.15000000002</v>
      </c>
      <c r="D160" s="57">
        <v>25755.1</v>
      </c>
      <c r="E160" s="57">
        <v>29511.200000000001</v>
      </c>
      <c r="F160" s="64">
        <v>34017.800000000003</v>
      </c>
      <c r="G160" s="57">
        <v>44248.05</v>
      </c>
      <c r="H160" s="57">
        <f>SUM(I160:L160)</f>
        <v>156942.52000000002</v>
      </c>
      <c r="I160" s="80">
        <v>62619.4</v>
      </c>
      <c r="J160" s="64">
        <v>11143.95</v>
      </c>
      <c r="K160" s="87">
        <v>37475.82</v>
      </c>
      <c r="L160" s="80">
        <v>45703.35</v>
      </c>
      <c r="M160" s="77">
        <f>SUM(N160:Q160)</f>
        <v>146511.03</v>
      </c>
      <c r="N160" s="72">
        <v>42318.98</v>
      </c>
      <c r="O160" s="72">
        <v>30788.75</v>
      </c>
      <c r="P160" s="59">
        <v>34164.9</v>
      </c>
      <c r="Q160" s="59">
        <v>39238.400000000001</v>
      </c>
      <c r="R160" s="40">
        <f>SUM(S160:V160)</f>
        <v>143225.25</v>
      </c>
      <c r="S160" s="31">
        <v>39320.100000000006</v>
      </c>
      <c r="T160" s="57">
        <v>29767.1</v>
      </c>
      <c r="U160" s="57">
        <v>33845.699999999997</v>
      </c>
      <c r="V160" s="59">
        <v>40292.35</v>
      </c>
      <c r="W160" s="40">
        <f>SUM(X160:AA160)</f>
        <v>143824.9</v>
      </c>
      <c r="X160" s="59">
        <v>39693.35</v>
      </c>
      <c r="Y160" s="59">
        <v>26753.65</v>
      </c>
      <c r="Z160" s="57">
        <v>31071.05</v>
      </c>
      <c r="AA160" s="57">
        <v>46306.85</v>
      </c>
      <c r="AB160" s="40">
        <f>SUM(AC160:AF160)</f>
        <v>134974.70000000001</v>
      </c>
      <c r="AC160" s="31">
        <v>40745.25</v>
      </c>
      <c r="AD160" s="31">
        <v>24860.9</v>
      </c>
      <c r="AE160" s="31">
        <v>31747.55</v>
      </c>
      <c r="AF160" s="31">
        <v>37621</v>
      </c>
      <c r="AG160" s="40">
        <f>SUM(AH160:AK160)</f>
        <v>138122.09999999998</v>
      </c>
      <c r="AH160" s="31">
        <v>38042.400000000001</v>
      </c>
      <c r="AI160" s="31">
        <v>31382.400000000001</v>
      </c>
      <c r="AJ160" s="31">
        <v>34747.599999999999</v>
      </c>
      <c r="AK160" s="31">
        <v>33949.699999999997</v>
      </c>
      <c r="AL160" s="40">
        <f>SUM(AM160:AP160)</f>
        <v>106213.20000000001</v>
      </c>
      <c r="AM160" s="31">
        <v>31419.15</v>
      </c>
      <c r="AN160" s="31">
        <v>22406.45</v>
      </c>
      <c r="AO160" s="31">
        <v>24713.5</v>
      </c>
      <c r="AP160" s="31">
        <v>27674.1</v>
      </c>
      <c r="AQ160" s="40">
        <f>SUM(AR160:AU160)</f>
        <v>108940.85</v>
      </c>
      <c r="AR160" s="31">
        <v>30760</v>
      </c>
      <c r="AS160" s="31">
        <v>24977.1</v>
      </c>
      <c r="AT160" s="31">
        <v>24211.15</v>
      </c>
      <c r="AU160" s="31">
        <v>28992.6</v>
      </c>
      <c r="AV160" s="40">
        <f>SUM(AW160:AZ160)</f>
        <v>58056.99</v>
      </c>
      <c r="AW160" s="31">
        <v>26739</v>
      </c>
      <c r="AX160" s="31">
        <v>21028.95</v>
      </c>
      <c r="AY160" s="31">
        <v>4790.55</v>
      </c>
      <c r="AZ160" s="31">
        <v>5498.49</v>
      </c>
      <c r="BA160" s="40">
        <f>SUM(BB160:BE160)</f>
        <v>18661.919999999998</v>
      </c>
      <c r="BB160" s="31">
        <v>5364.05</v>
      </c>
      <c r="BC160" s="31">
        <v>4162.18</v>
      </c>
      <c r="BD160" s="31">
        <v>4012.6</v>
      </c>
      <c r="BE160" s="31">
        <v>5123.09</v>
      </c>
      <c r="BF160" s="40">
        <f>SUM(BG160:BJ160)</f>
        <v>19501.240000000002</v>
      </c>
      <c r="BG160" s="31">
        <v>5039.38</v>
      </c>
      <c r="BH160" s="31">
        <v>3976.14</v>
      </c>
      <c r="BI160" s="31">
        <v>5236.8100000000004</v>
      </c>
      <c r="BJ160" s="31">
        <v>5248.91</v>
      </c>
      <c r="BK160" s="40">
        <f>SUM(BL160:BO160)</f>
        <v>17936</v>
      </c>
      <c r="BL160" s="31">
        <v>4448.37</v>
      </c>
      <c r="BM160" s="31">
        <v>3903.84</v>
      </c>
      <c r="BN160" s="31">
        <v>4991.53</v>
      </c>
      <c r="BO160" s="31">
        <v>4592.26</v>
      </c>
      <c r="BP160" s="40">
        <f>SUM(BQ160:BT160)</f>
        <v>9643.2800000000007</v>
      </c>
      <c r="BQ160" s="31">
        <v>3500.09</v>
      </c>
      <c r="BR160" s="31">
        <v>2047.3</v>
      </c>
      <c r="BS160" s="31">
        <v>1900.3</v>
      </c>
      <c r="BT160" s="31">
        <v>2195.59</v>
      </c>
      <c r="BU160" s="40">
        <f>SUM(BV160:BY160)</f>
        <v>8712.84</v>
      </c>
      <c r="BV160" s="31">
        <v>2042.3</v>
      </c>
      <c r="BW160" s="31">
        <v>2064.36</v>
      </c>
      <c r="BX160" s="31">
        <v>2145.0500000000002</v>
      </c>
      <c r="BY160" s="31">
        <v>2461.13</v>
      </c>
      <c r="BZ160" s="40">
        <v>8178.02</v>
      </c>
      <c r="CA160" s="31">
        <v>2356.65</v>
      </c>
      <c r="CB160" s="31">
        <v>1681.28</v>
      </c>
      <c r="CC160" s="31">
        <v>1999.85</v>
      </c>
      <c r="CD160" s="31">
        <v>2140.2399999999998</v>
      </c>
      <c r="CE160" s="40">
        <v>7016.29</v>
      </c>
      <c r="CF160" s="31">
        <v>1967.74</v>
      </c>
      <c r="CG160" s="31">
        <v>1335.92</v>
      </c>
      <c r="CH160" s="31">
        <v>1607.69</v>
      </c>
      <c r="CI160" s="31">
        <v>2104.94</v>
      </c>
      <c r="CJ160" s="40">
        <v>6962.78</v>
      </c>
      <c r="CK160" s="35">
        <v>2157.61</v>
      </c>
      <c r="CL160" s="35">
        <v>1485.14</v>
      </c>
      <c r="CM160" s="35">
        <v>1620.38</v>
      </c>
      <c r="CN160" s="35">
        <v>1699.65</v>
      </c>
      <c r="CO160" s="41">
        <v>6925.99</v>
      </c>
      <c r="CP160" s="37">
        <v>1860.97</v>
      </c>
      <c r="CQ160" s="37">
        <v>1275.81</v>
      </c>
      <c r="CR160" s="37">
        <v>1823.52</v>
      </c>
      <c r="CS160" s="37">
        <v>1965.69</v>
      </c>
      <c r="CT160" s="41">
        <v>6600.06</v>
      </c>
      <c r="CU160" s="37">
        <v>1932.59</v>
      </c>
      <c r="CV160" s="37">
        <v>1260.17</v>
      </c>
      <c r="CW160" s="37">
        <v>1496</v>
      </c>
      <c r="CX160" s="37">
        <v>1911.3</v>
      </c>
      <c r="CY160" s="41">
        <v>6101.99</v>
      </c>
      <c r="CZ160" s="38">
        <v>1953.41</v>
      </c>
      <c r="DA160" s="37">
        <v>1224.01</v>
      </c>
      <c r="DB160" s="37">
        <v>1515.57</v>
      </c>
      <c r="DC160" s="37">
        <v>1409</v>
      </c>
      <c r="DD160" s="41">
        <v>5609.41</v>
      </c>
      <c r="DE160" s="37">
        <v>1518.33</v>
      </c>
      <c r="DF160" s="37">
        <v>1073.74</v>
      </c>
      <c r="DG160" s="37">
        <v>1381.16</v>
      </c>
      <c r="DH160" s="37">
        <v>1636.18</v>
      </c>
      <c r="DI160" s="41">
        <v>5298.09</v>
      </c>
      <c r="DJ160" s="37">
        <v>1425.4</v>
      </c>
      <c r="DK160" s="37">
        <v>1019.83</v>
      </c>
      <c r="DL160" s="37">
        <v>2429.4299999999998</v>
      </c>
      <c r="DM160" s="37">
        <v>423.43</v>
      </c>
      <c r="DN160" s="41">
        <v>4761.9399999999996</v>
      </c>
      <c r="DO160" s="37">
        <v>1400.79</v>
      </c>
      <c r="DP160" s="37">
        <v>1097.42</v>
      </c>
      <c r="DQ160" s="37">
        <v>1080.78</v>
      </c>
      <c r="DR160" s="37">
        <v>1182.95</v>
      </c>
      <c r="DS160" s="41">
        <v>3058.47</v>
      </c>
      <c r="DT160" s="37">
        <v>1147.19</v>
      </c>
      <c r="DU160" s="37">
        <v>1698.41</v>
      </c>
      <c r="DV160" s="37">
        <v>212.87</v>
      </c>
      <c r="DW160" s="37">
        <v>0</v>
      </c>
      <c r="DX160" s="41"/>
      <c r="DY160" s="37"/>
      <c r="DZ160" s="37"/>
      <c r="EA160" s="37"/>
      <c r="EB160" s="37"/>
      <c r="EC160" s="41"/>
      <c r="ED160" s="37"/>
      <c r="EE160" s="37"/>
      <c r="EF160" s="37"/>
      <c r="EG160" s="37"/>
      <c r="EH160" s="41"/>
      <c r="EI160" s="37"/>
      <c r="EJ160" s="37"/>
      <c r="EK160" s="37"/>
      <c r="EL160" s="37"/>
      <c r="EM160" s="41"/>
      <c r="EN160" s="37"/>
      <c r="EO160" s="37"/>
      <c r="EP160" s="37"/>
      <c r="EQ160" s="37"/>
      <c r="ER160" s="41"/>
      <c r="ES160" s="37"/>
      <c r="ET160" s="37"/>
      <c r="EU160" s="37"/>
      <c r="EV160" s="37"/>
      <c r="EW160" s="41"/>
      <c r="EX160" s="37"/>
      <c r="EY160" s="37"/>
      <c r="EZ160" s="37"/>
      <c r="FA160" s="37"/>
      <c r="FB160" s="41"/>
      <c r="FC160" s="37"/>
      <c r="FD160" s="37"/>
      <c r="FE160" s="37"/>
      <c r="FF160" s="37"/>
      <c r="FG160" s="41"/>
      <c r="FH160" s="37"/>
      <c r="FI160" s="37"/>
      <c r="FJ160" s="37"/>
      <c r="FK160" s="37"/>
      <c r="FL160" s="41"/>
      <c r="FM160" s="37"/>
      <c r="FN160" s="37"/>
      <c r="FO160" s="37"/>
      <c r="FP160" s="37"/>
      <c r="FQ160" s="41"/>
      <c r="FR160" s="37"/>
      <c r="FS160" s="37"/>
      <c r="FT160" s="37"/>
      <c r="FU160" s="37"/>
      <c r="FV160" s="41"/>
      <c r="FW160" s="37"/>
      <c r="FX160" s="37"/>
      <c r="FY160" s="37"/>
      <c r="FZ160" s="37"/>
      <c r="GA160" s="41"/>
      <c r="GB160" s="37"/>
      <c r="GC160" s="37"/>
      <c r="GD160" s="37"/>
      <c r="GE160" s="37"/>
      <c r="GF160" s="41"/>
      <c r="GG160" s="37"/>
      <c r="GH160" s="37"/>
      <c r="GI160" s="37"/>
      <c r="GJ160" s="37"/>
      <c r="GK160" s="41"/>
      <c r="GL160" s="37"/>
      <c r="GM160" s="37"/>
      <c r="GN160" s="37"/>
      <c r="GO160" s="37"/>
      <c r="GP160" s="41"/>
      <c r="GQ160" s="37"/>
      <c r="GR160" s="31"/>
      <c r="GS160" s="31"/>
      <c r="GT160" s="31"/>
      <c r="GU160" s="39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23"/>
      <c r="HI160" s="23"/>
      <c r="HJ160" s="23"/>
      <c r="HK160" s="23"/>
      <c r="HL160" s="23"/>
      <c r="HM160" s="23"/>
      <c r="HN160" s="23"/>
      <c r="HO160" s="23"/>
    </row>
    <row r="161" spans="1:223" ht="15" x14ac:dyDescent="0.2">
      <c r="A161" s="1" t="s">
        <v>56</v>
      </c>
      <c r="B161" s="99">
        <v>28946</v>
      </c>
      <c r="C161" s="57">
        <f>SUM(D161:G161)</f>
        <v>1766481.15</v>
      </c>
      <c r="D161" s="57">
        <v>419971.3</v>
      </c>
      <c r="E161" s="57">
        <v>236459.44</v>
      </c>
      <c r="F161" s="64">
        <v>482386.24</v>
      </c>
      <c r="G161" s="57">
        <v>627664.17000000004</v>
      </c>
      <c r="H161" s="57">
        <f>SUM(I161:L161)</f>
        <v>2002647.4900000002</v>
      </c>
      <c r="I161" s="80">
        <v>560851.55000000005</v>
      </c>
      <c r="J161" s="64">
        <v>403718.77</v>
      </c>
      <c r="K161" s="87">
        <v>434430.81</v>
      </c>
      <c r="L161" s="80">
        <v>603646.36</v>
      </c>
      <c r="M161" s="77">
        <f>SUM(N161:Q161)</f>
        <v>2251075.5</v>
      </c>
      <c r="N161" s="72">
        <v>556392.1</v>
      </c>
      <c r="O161" s="72">
        <v>433621.15</v>
      </c>
      <c r="P161" s="59">
        <v>515262.58</v>
      </c>
      <c r="Q161" s="59">
        <v>745799.66999999993</v>
      </c>
      <c r="R161" s="40">
        <f>SUM(S161:V161)</f>
        <v>2219591.5</v>
      </c>
      <c r="S161" s="31">
        <v>601200.81000000006</v>
      </c>
      <c r="T161" s="57">
        <v>441350.49</v>
      </c>
      <c r="U161" s="57">
        <v>567542.92000000004</v>
      </c>
      <c r="V161" s="59">
        <v>609497.28</v>
      </c>
      <c r="W161" s="40">
        <f>SUM(X161:AA161)</f>
        <v>2562628.39</v>
      </c>
      <c r="X161" s="59">
        <v>669750.06000000006</v>
      </c>
      <c r="Y161" s="59">
        <v>543384.66</v>
      </c>
      <c r="Z161" s="57">
        <v>546173.32000000007</v>
      </c>
      <c r="AA161" s="57">
        <v>803320.34999999986</v>
      </c>
      <c r="AB161" s="40">
        <f>SUM(AC161:AF161)</f>
        <v>1916669.23</v>
      </c>
      <c r="AC161" s="31">
        <v>577552.56999999995</v>
      </c>
      <c r="AD161" s="31">
        <v>356130.88</v>
      </c>
      <c r="AE161" s="31">
        <v>437435.04000000004</v>
      </c>
      <c r="AF161" s="31">
        <v>545550.73999999987</v>
      </c>
      <c r="AG161" s="40">
        <f>SUM(AH161:AK161)</f>
        <v>1669387.6500000001</v>
      </c>
      <c r="AH161" s="31">
        <v>470154.3</v>
      </c>
      <c r="AI161" s="31">
        <v>349112.74999999994</v>
      </c>
      <c r="AJ161" s="31">
        <v>380715.30000000005</v>
      </c>
      <c r="AK161" s="31">
        <v>469405.3</v>
      </c>
      <c r="AL161" s="40">
        <f>SUM(AM161:AP161)</f>
        <v>1424670.17</v>
      </c>
      <c r="AM161" s="31">
        <v>394839.47999999992</v>
      </c>
      <c r="AN161" s="31">
        <v>310177.07</v>
      </c>
      <c r="AO161" s="31">
        <v>304972.28999999992</v>
      </c>
      <c r="AP161" s="31">
        <v>414681.33000000007</v>
      </c>
      <c r="AQ161" s="40">
        <f>SUM(AR161:AU161)</f>
        <v>1301108.97</v>
      </c>
      <c r="AR161" s="31">
        <v>345938.53</v>
      </c>
      <c r="AS161" s="31">
        <v>312784.21999999997</v>
      </c>
      <c r="AT161" s="31">
        <v>297478.37</v>
      </c>
      <c r="AU161" s="31">
        <v>344907.85</v>
      </c>
      <c r="AV161" s="40">
        <f>SUM(AW161:AZ161)</f>
        <v>1240865.57</v>
      </c>
      <c r="AW161" s="31">
        <v>308351.19</v>
      </c>
      <c r="AX161" s="31">
        <v>279523.09000000003</v>
      </c>
      <c r="AY161" s="31">
        <v>268201.84999999998</v>
      </c>
      <c r="AZ161" s="31">
        <v>384789.44</v>
      </c>
      <c r="BA161" s="40">
        <f>SUM(BB161:BE161)</f>
        <v>1145495.75</v>
      </c>
      <c r="BB161" s="31">
        <v>313272.75</v>
      </c>
      <c r="BC161" s="31">
        <v>248196.69</v>
      </c>
      <c r="BD161" s="31">
        <v>284492.32</v>
      </c>
      <c r="BE161" s="31">
        <v>299533.99</v>
      </c>
      <c r="BF161" s="40">
        <f>SUM(BG161:BJ161)</f>
        <v>1045409.75</v>
      </c>
      <c r="BG161" s="31">
        <v>266689.36</v>
      </c>
      <c r="BH161" s="31">
        <v>217115.36</v>
      </c>
      <c r="BI161" s="31">
        <v>242064.41</v>
      </c>
      <c r="BJ161" s="31">
        <v>319540.62</v>
      </c>
      <c r="BK161" s="40">
        <f>SUM(BL161:BO161)</f>
        <v>994671.37</v>
      </c>
      <c r="BL161" s="31">
        <v>282383.43</v>
      </c>
      <c r="BM161" s="31">
        <v>215974.99</v>
      </c>
      <c r="BN161" s="31">
        <v>228248.09</v>
      </c>
      <c r="BO161" s="31">
        <v>268064.86</v>
      </c>
      <c r="BP161" s="40">
        <f>SUM(BQ161:BT161)</f>
        <v>894945.24</v>
      </c>
      <c r="BQ161" s="31">
        <v>238972.37</v>
      </c>
      <c r="BR161" s="31">
        <v>200198.67</v>
      </c>
      <c r="BS161" s="31">
        <v>190594.6</v>
      </c>
      <c r="BT161" s="31">
        <v>265179.59999999998</v>
      </c>
      <c r="BU161" s="40">
        <f>SUM(BV161:BY161)</f>
        <v>917755.36999999988</v>
      </c>
      <c r="BV161" s="31">
        <v>217776.44</v>
      </c>
      <c r="BW161" s="31">
        <v>186399.92</v>
      </c>
      <c r="BX161" s="31">
        <v>200768.47</v>
      </c>
      <c r="BY161" s="31">
        <v>312810.53999999998</v>
      </c>
      <c r="BZ161" s="40">
        <v>758165.87</v>
      </c>
      <c r="CA161" s="31">
        <v>190554.49</v>
      </c>
      <c r="CB161" s="31">
        <v>132707.60999999999</v>
      </c>
      <c r="CC161" s="31">
        <v>199538.64</v>
      </c>
      <c r="CD161" s="31">
        <v>235365.13</v>
      </c>
      <c r="CE161" s="40">
        <v>814149.35</v>
      </c>
      <c r="CF161" s="31">
        <v>252289.8</v>
      </c>
      <c r="CG161" s="31">
        <v>155578.22</v>
      </c>
      <c r="CH161" s="31">
        <v>174252.54</v>
      </c>
      <c r="CI161" s="31">
        <v>232028.79</v>
      </c>
      <c r="CJ161" s="40">
        <v>744551.7</v>
      </c>
      <c r="CK161" s="35">
        <v>219179.66</v>
      </c>
      <c r="CL161" s="35">
        <v>167407.59</v>
      </c>
      <c r="CM161" s="35">
        <v>146567.47</v>
      </c>
      <c r="CN161" s="35">
        <v>211396.98</v>
      </c>
      <c r="CO161" s="41">
        <v>776752.35700000008</v>
      </c>
      <c r="CP161" s="37">
        <v>168018.62700000004</v>
      </c>
      <c r="CQ161" s="37">
        <v>227879.87</v>
      </c>
      <c r="CR161" s="37">
        <v>153739.04</v>
      </c>
      <c r="CS161" s="37">
        <v>227114.82</v>
      </c>
      <c r="CT161" s="41">
        <v>759889.7</v>
      </c>
      <c r="CU161" s="37">
        <v>206925.33</v>
      </c>
      <c r="CV161" s="37">
        <v>168067.12</v>
      </c>
      <c r="CW161" s="37">
        <v>169312.24</v>
      </c>
      <c r="CX161" s="37">
        <v>215585.01</v>
      </c>
      <c r="CY161" s="41">
        <v>847560.59</v>
      </c>
      <c r="CZ161" s="38">
        <v>208558.51</v>
      </c>
      <c r="DA161" s="37">
        <v>179395.73</v>
      </c>
      <c r="DB161" s="37">
        <v>199922.94</v>
      </c>
      <c r="DC161" s="37">
        <v>259683.41</v>
      </c>
      <c r="DD161" s="41">
        <v>851579.95</v>
      </c>
      <c r="DE161" s="37">
        <v>208422.71</v>
      </c>
      <c r="DF161" s="37">
        <v>176802.21</v>
      </c>
      <c r="DG161" s="37">
        <v>195716.31</v>
      </c>
      <c r="DH161" s="37">
        <v>270638.71999999997</v>
      </c>
      <c r="DI161" s="41">
        <v>817582.1</v>
      </c>
      <c r="DJ161" s="37">
        <v>231712.21</v>
      </c>
      <c r="DK161" s="37">
        <v>158228.73000000001</v>
      </c>
      <c r="DL161" s="37">
        <v>171971.08</v>
      </c>
      <c r="DM161" s="37">
        <v>255670.08</v>
      </c>
      <c r="DN161" s="41">
        <v>787407.78</v>
      </c>
      <c r="DO161" s="37">
        <v>224901.32</v>
      </c>
      <c r="DP161" s="37">
        <v>163327.45000000001</v>
      </c>
      <c r="DQ161" s="37">
        <v>163511.01999999999</v>
      </c>
      <c r="DR161" s="37">
        <v>235667.99</v>
      </c>
      <c r="DS161" s="41">
        <v>848580.67</v>
      </c>
      <c r="DT161" s="37">
        <v>221883.19</v>
      </c>
      <c r="DU161" s="37">
        <v>189015.18</v>
      </c>
      <c r="DV161" s="37">
        <v>186872.32000000001</v>
      </c>
      <c r="DW161" s="37">
        <v>250809.98</v>
      </c>
      <c r="DX161" s="41">
        <v>801047.45</v>
      </c>
      <c r="DY161" s="37">
        <v>237871.54</v>
      </c>
      <c r="DZ161" s="37">
        <v>187398.86</v>
      </c>
      <c r="EA161" s="37">
        <v>168183.91</v>
      </c>
      <c r="EB161" s="37">
        <v>207593.14</v>
      </c>
      <c r="EC161" s="41">
        <v>667228.80000000005</v>
      </c>
      <c r="ED161" s="37">
        <v>169582.93</v>
      </c>
      <c r="EE161" s="37">
        <v>129612.51</v>
      </c>
      <c r="EF161" s="37">
        <v>144707.03</v>
      </c>
      <c r="EG161" s="37">
        <v>223326.33</v>
      </c>
      <c r="EH161" s="41">
        <v>591169.39</v>
      </c>
      <c r="EI161" s="37">
        <v>159448.94</v>
      </c>
      <c r="EJ161" s="37">
        <v>117550.72</v>
      </c>
      <c r="EK161" s="37">
        <v>114211.08</v>
      </c>
      <c r="EL161" s="37">
        <v>199958.65</v>
      </c>
      <c r="EM161" s="41">
        <v>617772.59</v>
      </c>
      <c r="EN161" s="37">
        <v>190980.42</v>
      </c>
      <c r="EO161" s="37">
        <v>129624.13</v>
      </c>
      <c r="EP161" s="37">
        <v>120268.77</v>
      </c>
      <c r="EQ161" s="37">
        <v>176899.27</v>
      </c>
      <c r="ER161" s="41">
        <v>527337.72</v>
      </c>
      <c r="ES161" s="37">
        <v>146010.39000000001</v>
      </c>
      <c r="ET161" s="37">
        <v>114678.88</v>
      </c>
      <c r="EU161" s="37">
        <v>106279.17</v>
      </c>
      <c r="EV161" s="37">
        <v>160369.28</v>
      </c>
      <c r="EW161" s="41">
        <v>512043.57</v>
      </c>
      <c r="EX161" s="37">
        <v>143545.32</v>
      </c>
      <c r="EY161" s="37">
        <v>110044.92</v>
      </c>
      <c r="EZ161" s="37">
        <v>107124.38</v>
      </c>
      <c r="FA161" s="37">
        <v>151328.95000000001</v>
      </c>
      <c r="FB161" s="41">
        <v>475046.06</v>
      </c>
      <c r="FC161" s="37">
        <v>141104.99</v>
      </c>
      <c r="FD161" s="37">
        <v>95234.46</v>
      </c>
      <c r="FE161" s="37">
        <v>97814.39</v>
      </c>
      <c r="FF161" s="37">
        <v>140892.22</v>
      </c>
      <c r="FG161" s="41">
        <v>422575.62</v>
      </c>
      <c r="FH161" s="37">
        <v>123828.75</v>
      </c>
      <c r="FI161" s="37">
        <v>80832.67</v>
      </c>
      <c r="FJ161" s="37">
        <v>85672.49</v>
      </c>
      <c r="FK161" s="37">
        <v>132241.71</v>
      </c>
      <c r="FL161" s="41">
        <v>317786.57</v>
      </c>
      <c r="FM161" s="37">
        <v>122413.1</v>
      </c>
      <c r="FN161" s="37">
        <v>96685.21</v>
      </c>
      <c r="FO161" s="37">
        <v>42822.01</v>
      </c>
      <c r="FP161" s="37">
        <v>55866.25</v>
      </c>
      <c r="FQ161" s="41">
        <v>189409.09</v>
      </c>
      <c r="FR161" s="37">
        <v>48296.82</v>
      </c>
      <c r="FS161" s="37">
        <v>49198.31</v>
      </c>
      <c r="FT161" s="37">
        <v>32708.47</v>
      </c>
      <c r="FU161" s="37">
        <v>59205.49</v>
      </c>
      <c r="FV161" s="41">
        <v>185700.34</v>
      </c>
      <c r="FW161" s="37">
        <v>47469.54</v>
      </c>
      <c r="FX161" s="37">
        <v>32091.27</v>
      </c>
      <c r="FY161" s="37">
        <v>43915.53</v>
      </c>
      <c r="FZ161" s="37">
        <v>62224</v>
      </c>
      <c r="GA161" s="41">
        <v>194463.29</v>
      </c>
      <c r="GB161" s="37">
        <v>61753.64</v>
      </c>
      <c r="GC161" s="37">
        <v>33972.800000000003</v>
      </c>
      <c r="GD161" s="37">
        <v>45020.45</v>
      </c>
      <c r="GE161" s="37">
        <v>53716.4</v>
      </c>
      <c r="GF161" s="41">
        <v>172433.78</v>
      </c>
      <c r="GG161" s="37">
        <v>51863.64</v>
      </c>
      <c r="GH161" s="37">
        <v>38314.85</v>
      </c>
      <c r="GI161" s="37">
        <v>25982.080000000002</v>
      </c>
      <c r="GJ161" s="37">
        <v>56273.21</v>
      </c>
      <c r="GK161" s="41">
        <v>156452.85999999999</v>
      </c>
      <c r="GL161" s="37">
        <v>43346.04</v>
      </c>
      <c r="GM161" s="37">
        <v>31671.41</v>
      </c>
      <c r="GN161" s="37">
        <v>32520.06</v>
      </c>
      <c r="GO161" s="37">
        <v>48915.35</v>
      </c>
      <c r="GP161" s="41">
        <v>44201.41</v>
      </c>
      <c r="GQ161" s="37">
        <v>44201.41</v>
      </c>
      <c r="GR161" s="31"/>
      <c r="GS161" s="31"/>
      <c r="GT161" s="31"/>
      <c r="GU161" s="39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23"/>
      <c r="HI161" s="23"/>
      <c r="HJ161" s="23"/>
      <c r="HK161" s="23"/>
      <c r="HL161" s="23"/>
      <c r="HM161" s="23"/>
      <c r="HN161" s="23"/>
      <c r="HO161" s="23"/>
    </row>
    <row r="162" spans="1:223" ht="15" x14ac:dyDescent="0.2">
      <c r="A162" s="1" t="s">
        <v>97</v>
      </c>
      <c r="B162" s="99">
        <v>37257</v>
      </c>
      <c r="C162" s="57">
        <f>SUM(D162:G162)</f>
        <v>303855.09000000003</v>
      </c>
      <c r="D162" s="57">
        <v>53183.06</v>
      </c>
      <c r="E162" s="57">
        <v>50711.01</v>
      </c>
      <c r="F162" s="64">
        <v>89188.26</v>
      </c>
      <c r="G162" s="57">
        <v>110772.76</v>
      </c>
      <c r="H162" s="57">
        <f>SUM(I162:L162)</f>
        <v>357029.51</v>
      </c>
      <c r="I162" s="80">
        <v>87310.86</v>
      </c>
      <c r="J162" s="64">
        <v>59218.53</v>
      </c>
      <c r="K162" s="87">
        <v>77271.67</v>
      </c>
      <c r="L162" s="80">
        <v>133228.45000000001</v>
      </c>
      <c r="M162" s="77">
        <f>SUM(N162:Q162)</f>
        <v>318453.08999999997</v>
      </c>
      <c r="N162" s="72">
        <v>90964.36</v>
      </c>
      <c r="O162" s="72">
        <v>46341.4</v>
      </c>
      <c r="P162" s="59">
        <v>62094.549999999996</v>
      </c>
      <c r="Q162" s="59">
        <v>119052.78</v>
      </c>
      <c r="R162" s="40">
        <f>SUM(S162:V162)</f>
        <v>329871.29000000004</v>
      </c>
      <c r="S162" s="31">
        <v>83355.649999999994</v>
      </c>
      <c r="T162" s="57">
        <v>52923.360000000001</v>
      </c>
      <c r="U162" s="57">
        <v>62047.02</v>
      </c>
      <c r="V162" s="59">
        <v>131545.26</v>
      </c>
      <c r="W162" s="40">
        <f>SUM(X162:AA162)</f>
        <v>346382.81999999995</v>
      </c>
      <c r="X162" s="59">
        <v>89959.73</v>
      </c>
      <c r="Y162" s="59">
        <v>57673.35</v>
      </c>
      <c r="Z162" s="57">
        <v>65085.58</v>
      </c>
      <c r="AA162" s="57">
        <v>133664.16</v>
      </c>
      <c r="AB162" s="40">
        <f>SUM(AC162:AF162)</f>
        <v>284805.00999999995</v>
      </c>
      <c r="AC162" s="31">
        <v>98749.84</v>
      </c>
      <c r="AD162" s="31">
        <v>38443.299999999996</v>
      </c>
      <c r="AE162" s="31">
        <v>50646.89</v>
      </c>
      <c r="AF162" s="31">
        <v>96964.98</v>
      </c>
      <c r="AG162" s="40">
        <f>SUM(AH162:AK162)</f>
        <v>222491.77999999997</v>
      </c>
      <c r="AH162" s="31">
        <v>59204.109999999993</v>
      </c>
      <c r="AI162" s="31">
        <v>40405.399999999994</v>
      </c>
      <c r="AJ162" s="31">
        <v>47603.219999999994</v>
      </c>
      <c r="AK162" s="31">
        <v>75279.05</v>
      </c>
      <c r="AL162" s="40">
        <f>SUM(AM162:AP162)</f>
        <v>194149.2</v>
      </c>
      <c r="AM162" s="31">
        <v>52489.43</v>
      </c>
      <c r="AN162" s="31">
        <v>29348.550000000003</v>
      </c>
      <c r="AO162" s="31">
        <v>37687.649999999994</v>
      </c>
      <c r="AP162" s="31">
        <v>74623.570000000007</v>
      </c>
      <c r="AQ162" s="40">
        <f>SUM(AR162:AU162)</f>
        <v>201688.34000000003</v>
      </c>
      <c r="AR162" s="31">
        <v>50475.74</v>
      </c>
      <c r="AS162" s="31">
        <v>34077.54</v>
      </c>
      <c r="AT162" s="31">
        <v>42234.85</v>
      </c>
      <c r="AU162" s="31">
        <v>74900.210000000006</v>
      </c>
      <c r="AV162" s="40">
        <f>SUM(AW162:AZ162)</f>
        <v>160574.39999999999</v>
      </c>
      <c r="AW162" s="31">
        <v>47872.72</v>
      </c>
      <c r="AX162" s="31">
        <v>29833.93</v>
      </c>
      <c r="AY162" s="31">
        <v>29514.5</v>
      </c>
      <c r="AZ162" s="31">
        <v>53353.25</v>
      </c>
      <c r="BA162" s="40">
        <f>SUM(BB162:BE162)</f>
        <v>120921.75</v>
      </c>
      <c r="BB162" s="31">
        <v>31879.55</v>
      </c>
      <c r="BC162" s="31">
        <v>20478.849999999999</v>
      </c>
      <c r="BD162" s="31">
        <v>21885.1</v>
      </c>
      <c r="BE162" s="31">
        <v>46678.25</v>
      </c>
      <c r="BF162" s="40">
        <f>SUM(BG162:BJ162)</f>
        <v>117157.70000000001</v>
      </c>
      <c r="BG162" s="31">
        <v>27379.4</v>
      </c>
      <c r="BH162" s="31">
        <v>17137.2</v>
      </c>
      <c r="BI162" s="31">
        <v>24157.75</v>
      </c>
      <c r="BJ162" s="31">
        <v>48483.35</v>
      </c>
      <c r="BK162" s="40">
        <f>SUM(BL162:BO162)</f>
        <v>159487.4</v>
      </c>
      <c r="BL162" s="31">
        <v>41199.050000000003</v>
      </c>
      <c r="BM162" s="31">
        <v>27618.5</v>
      </c>
      <c r="BN162" s="31">
        <v>33223.5</v>
      </c>
      <c r="BO162" s="31">
        <v>57446.35</v>
      </c>
      <c r="BP162" s="40">
        <f>SUM(BQ162:BT162)</f>
        <v>135271.20000000001</v>
      </c>
      <c r="BQ162" s="31">
        <v>40146.800000000003</v>
      </c>
      <c r="BR162" s="31">
        <v>24773.95</v>
      </c>
      <c r="BS162" s="31">
        <v>26221.1</v>
      </c>
      <c r="BT162" s="31">
        <v>44129.35</v>
      </c>
      <c r="BU162" s="40">
        <f>SUM(BV162:BY162)</f>
        <v>127323</v>
      </c>
      <c r="BV162" s="31">
        <v>31340.2</v>
      </c>
      <c r="BW162" s="31">
        <v>19671.45</v>
      </c>
      <c r="BX162" s="31">
        <v>25686.400000000001</v>
      </c>
      <c r="BY162" s="31">
        <v>50624.95</v>
      </c>
      <c r="BZ162" s="40">
        <v>123752.6</v>
      </c>
      <c r="CA162" s="31">
        <v>30406.6</v>
      </c>
      <c r="CB162" s="31">
        <v>20121.3</v>
      </c>
      <c r="CC162" s="31">
        <v>27113.4</v>
      </c>
      <c r="CD162" s="31">
        <v>46111.3</v>
      </c>
      <c r="CE162" s="40">
        <v>113216.5</v>
      </c>
      <c r="CF162" s="31">
        <v>26722.45</v>
      </c>
      <c r="CG162" s="31">
        <v>24414.2</v>
      </c>
      <c r="CH162" s="31">
        <v>40050.699999999997</v>
      </c>
      <c r="CI162" s="31">
        <v>22029.15</v>
      </c>
      <c r="CJ162" s="40">
        <v>114555.02</v>
      </c>
      <c r="CK162" s="35">
        <v>24717.25</v>
      </c>
      <c r="CL162" s="35">
        <v>19845.099999999999</v>
      </c>
      <c r="CM162" s="35">
        <v>44387.95</v>
      </c>
      <c r="CN162" s="35">
        <v>25604.720000000001</v>
      </c>
      <c r="CO162" s="41">
        <v>33103.019999999997</v>
      </c>
      <c r="CP162" s="37">
        <v>17586.7</v>
      </c>
      <c r="CQ162" s="37">
        <v>15516.32</v>
      </c>
      <c r="CR162" s="37">
        <v>0</v>
      </c>
      <c r="CS162" s="37">
        <v>0</v>
      </c>
      <c r="CT162" s="41"/>
      <c r="CU162" s="37"/>
      <c r="CV162" s="37"/>
      <c r="CW162" s="37"/>
      <c r="CX162" s="37"/>
      <c r="CY162" s="41"/>
      <c r="CZ162" s="38"/>
      <c r="DA162" s="37"/>
      <c r="DB162" s="37"/>
      <c r="DC162" s="37"/>
      <c r="DD162" s="41"/>
      <c r="DE162" s="37"/>
      <c r="DF162" s="37"/>
      <c r="DG162" s="37"/>
      <c r="DH162" s="37"/>
      <c r="DI162" s="41"/>
      <c r="DJ162" s="37"/>
      <c r="DK162" s="37"/>
      <c r="DL162" s="37"/>
      <c r="DM162" s="37"/>
      <c r="DN162" s="41"/>
      <c r="DO162" s="37"/>
      <c r="DP162" s="37"/>
      <c r="DQ162" s="37"/>
      <c r="DR162" s="37"/>
      <c r="DS162" s="41"/>
      <c r="DT162" s="37"/>
      <c r="DU162" s="37"/>
      <c r="DV162" s="37"/>
      <c r="DW162" s="37"/>
      <c r="DX162" s="41"/>
      <c r="DY162" s="37"/>
      <c r="DZ162" s="37"/>
      <c r="EA162" s="37"/>
      <c r="EB162" s="37"/>
      <c r="EC162" s="41"/>
      <c r="ED162" s="37"/>
      <c r="EE162" s="37"/>
      <c r="EF162" s="37"/>
      <c r="EG162" s="37"/>
      <c r="EH162" s="41"/>
      <c r="EI162" s="37"/>
      <c r="EJ162" s="37"/>
      <c r="EK162" s="37"/>
      <c r="EL162" s="37"/>
      <c r="EM162" s="41"/>
      <c r="EN162" s="37"/>
      <c r="EO162" s="37"/>
      <c r="EP162" s="37"/>
      <c r="EQ162" s="37"/>
      <c r="ER162" s="41"/>
      <c r="ES162" s="37"/>
      <c r="ET162" s="37"/>
      <c r="EU162" s="37"/>
      <c r="EV162" s="37"/>
      <c r="EW162" s="41"/>
      <c r="EX162" s="37"/>
      <c r="EY162" s="37"/>
      <c r="EZ162" s="37"/>
      <c r="FA162" s="37"/>
      <c r="FB162" s="41"/>
      <c r="FC162" s="37"/>
      <c r="FD162" s="37"/>
      <c r="FE162" s="37"/>
      <c r="FF162" s="37"/>
      <c r="FG162" s="41"/>
      <c r="FH162" s="37"/>
      <c r="FI162" s="37"/>
      <c r="FJ162" s="37"/>
      <c r="FK162" s="37"/>
      <c r="FL162" s="41"/>
      <c r="FM162" s="37"/>
      <c r="FN162" s="37"/>
      <c r="FO162" s="37"/>
      <c r="FP162" s="37"/>
      <c r="FQ162" s="41"/>
      <c r="FR162" s="37"/>
      <c r="FS162" s="37"/>
      <c r="FT162" s="37"/>
      <c r="FU162" s="37"/>
      <c r="FV162" s="41"/>
      <c r="FW162" s="37"/>
      <c r="FX162" s="37"/>
      <c r="FY162" s="37"/>
      <c r="FZ162" s="37"/>
      <c r="GA162" s="41"/>
      <c r="GB162" s="37"/>
      <c r="GC162" s="37"/>
      <c r="GD162" s="37"/>
      <c r="GE162" s="37"/>
      <c r="GF162" s="41"/>
      <c r="GG162" s="37"/>
      <c r="GH162" s="37"/>
      <c r="GI162" s="37"/>
      <c r="GJ162" s="37"/>
      <c r="GK162" s="41"/>
      <c r="GL162" s="37"/>
      <c r="GM162" s="37"/>
      <c r="GN162" s="37"/>
      <c r="GO162" s="37"/>
      <c r="GP162" s="41"/>
      <c r="GQ162" s="37"/>
      <c r="GR162" s="31"/>
      <c r="GS162" s="31"/>
      <c r="GT162" s="31"/>
      <c r="GU162" s="39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23"/>
      <c r="HI162" s="23"/>
      <c r="HJ162" s="23"/>
      <c r="HK162" s="23"/>
      <c r="HL162" s="23"/>
      <c r="HM162" s="23"/>
      <c r="HN162" s="23"/>
      <c r="HO162" s="23"/>
    </row>
    <row r="163" spans="1:223" ht="15" x14ac:dyDescent="0.2">
      <c r="A163" s="1" t="s">
        <v>16</v>
      </c>
      <c r="B163" s="99">
        <v>34790</v>
      </c>
      <c r="C163" s="57">
        <f>SUM(D163:G163)</f>
        <v>126216</v>
      </c>
      <c r="D163" s="57">
        <v>32359.25</v>
      </c>
      <c r="E163" s="57">
        <v>7731.9</v>
      </c>
      <c r="F163" s="64">
        <v>19337.150000000001</v>
      </c>
      <c r="G163" s="57">
        <v>66787.7</v>
      </c>
      <c r="H163" s="57">
        <f>SUM(I163:L163)</f>
        <v>99061.76999999999</v>
      </c>
      <c r="I163" s="80">
        <v>19020.349999999999</v>
      </c>
      <c r="J163" s="64">
        <v>15372.6</v>
      </c>
      <c r="K163" s="87">
        <v>17832.97</v>
      </c>
      <c r="L163" s="80">
        <v>46835.85</v>
      </c>
      <c r="M163" s="77">
        <f>SUM(N163:Q163)</f>
        <v>92581.260000000009</v>
      </c>
      <c r="N163" s="72">
        <v>27617.9</v>
      </c>
      <c r="O163" s="72">
        <v>12232.26</v>
      </c>
      <c r="P163" s="59">
        <v>12842.800000000001</v>
      </c>
      <c r="Q163" s="59">
        <v>39888.300000000003</v>
      </c>
      <c r="R163" s="40">
        <f>SUM(S163:V163)</f>
        <v>89028.7</v>
      </c>
      <c r="S163" s="31">
        <v>25029.899999999998</v>
      </c>
      <c r="T163" s="57">
        <v>9856.6</v>
      </c>
      <c r="U163" s="57">
        <v>13486.5</v>
      </c>
      <c r="V163" s="59">
        <v>40655.699999999997</v>
      </c>
      <c r="W163" s="40">
        <f>SUM(X163:AA163)</f>
        <v>89326.15</v>
      </c>
      <c r="X163" s="59">
        <v>22877.5</v>
      </c>
      <c r="Y163" s="59">
        <v>11318.15</v>
      </c>
      <c r="Z163" s="57">
        <v>13405.75</v>
      </c>
      <c r="AA163" s="57">
        <v>41724.75</v>
      </c>
      <c r="AB163" s="40">
        <f>SUM(AC163:AF163)</f>
        <v>86966.2</v>
      </c>
      <c r="AC163" s="31">
        <v>27746.95</v>
      </c>
      <c r="AD163" s="31">
        <v>10780</v>
      </c>
      <c r="AE163" s="31">
        <v>13884.05</v>
      </c>
      <c r="AF163" s="31">
        <v>34555.199999999997</v>
      </c>
      <c r="AG163" s="40">
        <f>SUM(AH163:AK163)</f>
        <v>91658.549999999988</v>
      </c>
      <c r="AH163" s="31">
        <v>22099.999999999996</v>
      </c>
      <c r="AI163" s="31">
        <v>10497.399999999998</v>
      </c>
      <c r="AJ163" s="31">
        <v>14976.45</v>
      </c>
      <c r="AK163" s="31">
        <v>44084.7</v>
      </c>
      <c r="AL163" s="40">
        <f>SUM(AM163:AP163)</f>
        <v>91837.75</v>
      </c>
      <c r="AM163" s="31">
        <v>25933.700000000004</v>
      </c>
      <c r="AN163" s="31">
        <v>13475.099999999999</v>
      </c>
      <c r="AO163" s="31">
        <v>12024.4</v>
      </c>
      <c r="AP163" s="31">
        <v>40404.550000000003</v>
      </c>
      <c r="AQ163" s="40">
        <f>SUM(AR163:AU163)</f>
        <v>94484.2</v>
      </c>
      <c r="AR163" s="31">
        <v>23511.75</v>
      </c>
      <c r="AS163" s="31">
        <v>13140.2</v>
      </c>
      <c r="AT163" s="31">
        <v>14488.15</v>
      </c>
      <c r="AU163" s="31">
        <v>43344.1</v>
      </c>
      <c r="AV163" s="40">
        <f>SUM(AW163:AZ163)</f>
        <v>88847.1</v>
      </c>
      <c r="AW163" s="31">
        <v>22121.4</v>
      </c>
      <c r="AX163" s="31">
        <v>11419</v>
      </c>
      <c r="AY163" s="31">
        <v>12489.55</v>
      </c>
      <c r="AZ163" s="31">
        <v>42817.15</v>
      </c>
      <c r="BA163" s="40">
        <f>SUM(BB163:BE163)</f>
        <v>75816.399999999994</v>
      </c>
      <c r="BB163" s="31">
        <v>18084.150000000001</v>
      </c>
      <c r="BC163" s="31">
        <v>8883.1</v>
      </c>
      <c r="BD163" s="31">
        <v>11362.6</v>
      </c>
      <c r="BE163" s="31">
        <v>37486.550000000003</v>
      </c>
      <c r="BF163" s="40">
        <f>SUM(BG163:BJ163)</f>
        <v>92029.900000000009</v>
      </c>
      <c r="BG163" s="31">
        <v>20239.599999999999</v>
      </c>
      <c r="BH163" s="31">
        <v>14205.2</v>
      </c>
      <c r="BI163" s="31">
        <v>15540.3</v>
      </c>
      <c r="BJ163" s="31">
        <v>42044.800000000003</v>
      </c>
      <c r="BK163" s="40">
        <f>SUM(BL163:BO163)</f>
        <v>109256.35</v>
      </c>
      <c r="BL163" s="31">
        <v>30915.85</v>
      </c>
      <c r="BM163" s="31">
        <v>18362.2</v>
      </c>
      <c r="BN163" s="31">
        <v>15665.8</v>
      </c>
      <c r="BO163" s="31">
        <v>44312.5</v>
      </c>
      <c r="BP163" s="40">
        <f>SUM(BQ163:BT163)</f>
        <v>107233.79999999999</v>
      </c>
      <c r="BQ163" s="31">
        <v>30134.45</v>
      </c>
      <c r="BR163" s="31">
        <v>14165.4</v>
      </c>
      <c r="BS163" s="31">
        <v>15960.85</v>
      </c>
      <c r="BT163" s="31">
        <v>46973.1</v>
      </c>
      <c r="BU163" s="40">
        <f>SUM(BV163:BY163)</f>
        <v>80497.7</v>
      </c>
      <c r="BV163" s="31">
        <v>22427.75</v>
      </c>
      <c r="BW163" s="31">
        <v>9508</v>
      </c>
      <c r="BX163" s="31">
        <v>11522.35</v>
      </c>
      <c r="BY163" s="31">
        <v>37039.599999999999</v>
      </c>
      <c r="BZ163" s="40">
        <v>79514.25</v>
      </c>
      <c r="CA163" s="31">
        <v>20617.849999999999</v>
      </c>
      <c r="CB163" s="31">
        <v>10431</v>
      </c>
      <c r="CC163" s="31">
        <v>10567.55</v>
      </c>
      <c r="CD163" s="31">
        <v>37897.85</v>
      </c>
      <c r="CE163" s="40">
        <v>85154</v>
      </c>
      <c r="CF163" s="31">
        <v>23446.45</v>
      </c>
      <c r="CG163" s="31">
        <v>9881.9</v>
      </c>
      <c r="CH163" s="31">
        <v>14998.9</v>
      </c>
      <c r="CI163" s="31">
        <v>36826.75</v>
      </c>
      <c r="CJ163" s="40">
        <v>77974.52</v>
      </c>
      <c r="CK163" s="35">
        <v>20672.25</v>
      </c>
      <c r="CL163" s="35">
        <v>8375.9500000000007</v>
      </c>
      <c r="CM163" s="35">
        <v>11668.5</v>
      </c>
      <c r="CN163" s="35">
        <v>37257.82</v>
      </c>
      <c r="CO163" s="41">
        <v>70687.63</v>
      </c>
      <c r="CP163" s="37">
        <v>19888.060000000001</v>
      </c>
      <c r="CQ163" s="37">
        <v>9848.93</v>
      </c>
      <c r="CR163" s="37">
        <v>7040.15</v>
      </c>
      <c r="CS163" s="37">
        <v>33910.49</v>
      </c>
      <c r="CT163" s="41">
        <v>75267.62</v>
      </c>
      <c r="CU163" s="37">
        <v>22711.66</v>
      </c>
      <c r="CV163" s="37">
        <v>12289.78</v>
      </c>
      <c r="CW163" s="37">
        <v>6216.27</v>
      </c>
      <c r="CX163" s="37">
        <v>34049.910000000003</v>
      </c>
      <c r="CY163" s="41">
        <v>67115.75</v>
      </c>
      <c r="CZ163" s="38">
        <v>19417.27</v>
      </c>
      <c r="DA163" s="37">
        <v>7599.42</v>
      </c>
      <c r="DB163" s="37">
        <v>6776.23</v>
      </c>
      <c r="DC163" s="37">
        <v>33322.83</v>
      </c>
      <c r="DD163" s="41">
        <v>78969.710000000006</v>
      </c>
      <c r="DE163" s="37">
        <v>23093.73</v>
      </c>
      <c r="DF163" s="37">
        <v>10616.58</v>
      </c>
      <c r="DG163" s="37">
        <v>10904.07</v>
      </c>
      <c r="DH163" s="37">
        <v>34355.33</v>
      </c>
      <c r="DI163" s="41">
        <v>70817.7</v>
      </c>
      <c r="DJ163" s="37">
        <v>20742.88</v>
      </c>
      <c r="DK163" s="37">
        <v>9585.9</v>
      </c>
      <c r="DL163" s="37">
        <v>8611.9699999999993</v>
      </c>
      <c r="DM163" s="37">
        <v>31876.95</v>
      </c>
      <c r="DN163" s="41">
        <v>61051.78</v>
      </c>
      <c r="DO163" s="37">
        <v>15002.47</v>
      </c>
      <c r="DP163" s="37">
        <v>7918.91</v>
      </c>
      <c r="DQ163" s="37">
        <v>7663.11</v>
      </c>
      <c r="DR163" s="37">
        <v>30467.29</v>
      </c>
      <c r="DS163" s="41">
        <v>51156.53</v>
      </c>
      <c r="DT163" s="37">
        <v>17282.62</v>
      </c>
      <c r="DU163" s="37">
        <v>7416.99</v>
      </c>
      <c r="DV163" s="37">
        <v>5965.58</v>
      </c>
      <c r="DW163" s="37">
        <v>20491.34</v>
      </c>
      <c r="DX163" s="41">
        <v>13143.65</v>
      </c>
      <c r="DY163" s="37">
        <v>13143.65</v>
      </c>
      <c r="DZ163" s="37">
        <v>0</v>
      </c>
      <c r="EA163" s="37">
        <v>0</v>
      </c>
      <c r="EB163" s="37">
        <v>0</v>
      </c>
      <c r="EC163" s="41">
        <v>0</v>
      </c>
      <c r="ED163" s="37">
        <v>0</v>
      </c>
      <c r="EE163" s="37">
        <v>0</v>
      </c>
      <c r="EF163" s="37">
        <v>0</v>
      </c>
      <c r="EG163" s="37">
        <v>0</v>
      </c>
      <c r="EH163" s="41"/>
      <c r="EI163" s="37"/>
      <c r="EJ163" s="37"/>
      <c r="EK163" s="37"/>
      <c r="EL163" s="37"/>
      <c r="EM163" s="41"/>
      <c r="EN163" s="37"/>
      <c r="EO163" s="37"/>
      <c r="EP163" s="37"/>
      <c r="EQ163" s="37"/>
      <c r="ER163" s="41"/>
      <c r="ES163" s="37"/>
      <c r="ET163" s="37"/>
      <c r="EU163" s="37"/>
      <c r="EV163" s="37"/>
      <c r="EW163" s="41"/>
      <c r="EX163" s="37"/>
      <c r="EY163" s="37"/>
      <c r="EZ163" s="37"/>
      <c r="FA163" s="37"/>
      <c r="FB163" s="41"/>
      <c r="FC163" s="37"/>
      <c r="FD163" s="37"/>
      <c r="FE163" s="37"/>
      <c r="FF163" s="37"/>
      <c r="FG163" s="41"/>
      <c r="FH163" s="37"/>
      <c r="FI163" s="37"/>
      <c r="FJ163" s="37"/>
      <c r="FK163" s="37"/>
      <c r="FL163" s="41"/>
      <c r="FM163" s="37"/>
      <c r="FN163" s="37"/>
      <c r="FO163" s="37"/>
      <c r="FP163" s="37"/>
      <c r="FQ163" s="41"/>
      <c r="FR163" s="37"/>
      <c r="FS163" s="37"/>
      <c r="FT163" s="37"/>
      <c r="FU163" s="37"/>
      <c r="FV163" s="41"/>
      <c r="FW163" s="37"/>
      <c r="FX163" s="37"/>
      <c r="FY163" s="37"/>
      <c r="FZ163" s="37"/>
      <c r="GA163" s="41"/>
      <c r="GB163" s="37"/>
      <c r="GC163" s="37"/>
      <c r="GD163" s="37"/>
      <c r="GE163" s="37"/>
      <c r="GF163" s="41"/>
      <c r="GG163" s="37"/>
      <c r="GH163" s="37"/>
      <c r="GI163" s="37"/>
      <c r="GJ163" s="37"/>
      <c r="GK163" s="41"/>
      <c r="GL163" s="37"/>
      <c r="GM163" s="37"/>
      <c r="GN163" s="37"/>
      <c r="GO163" s="37"/>
      <c r="GP163" s="41"/>
      <c r="GQ163" s="37"/>
      <c r="GR163" s="31"/>
      <c r="GS163" s="31"/>
      <c r="GT163" s="31"/>
      <c r="GU163" s="39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23"/>
      <c r="HI163" s="23"/>
      <c r="HJ163" s="23"/>
      <c r="HK163" s="23"/>
      <c r="HL163" s="23"/>
      <c r="HM163" s="23"/>
      <c r="HN163" s="23"/>
      <c r="HO163" s="23"/>
    </row>
    <row r="164" spans="1:223" ht="15" x14ac:dyDescent="0.2">
      <c r="A164" s="1" t="s">
        <v>114</v>
      </c>
      <c r="B164" s="99">
        <v>37622</v>
      </c>
      <c r="C164" s="57">
        <f>SUM(D164:G164)</f>
        <v>251129.2</v>
      </c>
      <c r="D164" s="57">
        <v>31972.22</v>
      </c>
      <c r="E164" s="57">
        <v>47835.83</v>
      </c>
      <c r="F164" s="64">
        <v>65128.98</v>
      </c>
      <c r="G164" s="57">
        <v>106192.17</v>
      </c>
      <c r="H164" s="57">
        <f>SUM(I164:L164)</f>
        <v>328765.78000000003</v>
      </c>
      <c r="I164" s="80">
        <v>78670.83</v>
      </c>
      <c r="J164" s="64">
        <v>65663.360000000001</v>
      </c>
      <c r="K164" s="87">
        <v>69445.53</v>
      </c>
      <c r="L164" s="80">
        <v>114986.06</v>
      </c>
      <c r="M164" s="77">
        <f>SUM(N164:Q164)</f>
        <v>379227.80000000005</v>
      </c>
      <c r="N164" s="72">
        <v>116381.09</v>
      </c>
      <c r="O164" s="72">
        <v>23414.51</v>
      </c>
      <c r="P164" s="59">
        <v>83111.28</v>
      </c>
      <c r="Q164" s="59">
        <v>156320.92000000001</v>
      </c>
      <c r="R164" s="40">
        <f>SUM(S164:V164)</f>
        <v>282134.78999999998</v>
      </c>
      <c r="S164" s="31">
        <v>34107.22</v>
      </c>
      <c r="T164" s="57">
        <v>48267.31</v>
      </c>
      <c r="U164" s="57">
        <v>84598.71</v>
      </c>
      <c r="V164" s="59">
        <v>115161.55</v>
      </c>
      <c r="W164" s="40">
        <f>SUM(X164:AA164)</f>
        <v>304911.18</v>
      </c>
      <c r="X164" s="59">
        <v>80052.42</v>
      </c>
      <c r="Y164" s="59">
        <v>54714.87</v>
      </c>
      <c r="Z164" s="57">
        <v>57555.26</v>
      </c>
      <c r="AA164" s="57">
        <v>112588.62999999999</v>
      </c>
      <c r="AB164" s="40">
        <f>SUM(AC164:AF164)</f>
        <v>334721.52</v>
      </c>
      <c r="AC164" s="31">
        <v>86700.46</v>
      </c>
      <c r="AD164" s="31">
        <v>59479.000000000007</v>
      </c>
      <c r="AE164" s="31">
        <v>69879.950000000012</v>
      </c>
      <c r="AF164" s="31">
        <v>118662.11</v>
      </c>
      <c r="AG164" s="40">
        <f>SUM(AH164:AK164)</f>
        <v>299551.28000000003</v>
      </c>
      <c r="AH164" s="31">
        <v>85933.540000000008</v>
      </c>
      <c r="AI164" s="31">
        <v>55740.299999999988</v>
      </c>
      <c r="AJ164" s="31">
        <v>59095.680000000008</v>
      </c>
      <c r="AK164" s="31">
        <v>98781.759999999995</v>
      </c>
      <c r="AL164" s="40">
        <f>SUM(AM164:AP164)</f>
        <v>271568.5</v>
      </c>
      <c r="AM164" s="31">
        <v>67084.010000000009</v>
      </c>
      <c r="AN164" s="31">
        <v>53610.41</v>
      </c>
      <c r="AO164" s="31">
        <v>52957.869999999995</v>
      </c>
      <c r="AP164" s="31">
        <v>97916.21</v>
      </c>
      <c r="AQ164" s="40">
        <f>SUM(AR164:AU164)</f>
        <v>266817.25</v>
      </c>
      <c r="AR164" s="31">
        <v>68612.11</v>
      </c>
      <c r="AS164" s="31">
        <v>57435.63</v>
      </c>
      <c r="AT164" s="31">
        <v>43372.63</v>
      </c>
      <c r="AU164" s="31">
        <v>97396.88</v>
      </c>
      <c r="AV164" s="40">
        <f>SUM(AW164:AZ164)</f>
        <v>268773.12</v>
      </c>
      <c r="AW164" s="31">
        <v>75062.679999999993</v>
      </c>
      <c r="AX164" s="31">
        <v>48642.23</v>
      </c>
      <c r="AY164" s="31">
        <v>56173.46</v>
      </c>
      <c r="AZ164" s="31">
        <v>88894.75</v>
      </c>
      <c r="BA164" s="40">
        <f>SUM(BB164:BE164)</f>
        <v>243593.7</v>
      </c>
      <c r="BB164" s="31">
        <v>64133.72</v>
      </c>
      <c r="BC164" s="31">
        <v>52385.55</v>
      </c>
      <c r="BD164" s="31">
        <v>45576.37</v>
      </c>
      <c r="BE164" s="31">
        <v>81498.06</v>
      </c>
      <c r="BF164" s="40">
        <f>SUM(BG164:BJ164)</f>
        <v>272444.76</v>
      </c>
      <c r="BG164" s="31">
        <v>61709.41</v>
      </c>
      <c r="BH164" s="31">
        <v>65743.58</v>
      </c>
      <c r="BI164" s="31">
        <v>70433.509999999995</v>
      </c>
      <c r="BJ164" s="31">
        <v>74558.259999999995</v>
      </c>
      <c r="BK164" s="40">
        <f>SUM(BL164:BO164)</f>
        <v>232208.19999999998</v>
      </c>
      <c r="BL164" s="31">
        <v>52823.61</v>
      </c>
      <c r="BM164" s="31">
        <v>57461.88</v>
      </c>
      <c r="BN164" s="31">
        <v>50294.02</v>
      </c>
      <c r="BO164" s="31">
        <v>71628.69</v>
      </c>
      <c r="BP164" s="40">
        <f>SUM(BQ164:BT164)</f>
        <v>146870.07999999999</v>
      </c>
      <c r="BQ164" s="31">
        <v>24767.89</v>
      </c>
      <c r="BR164" s="31">
        <v>30929.919999999998</v>
      </c>
      <c r="BS164" s="31">
        <v>40878.18</v>
      </c>
      <c r="BT164" s="31">
        <v>50294.09</v>
      </c>
      <c r="BU164" s="40">
        <f>SUM(BV164:BY164)</f>
        <v>166665.52000000002</v>
      </c>
      <c r="BV164" s="31">
        <v>40096.42</v>
      </c>
      <c r="BW164" s="31">
        <v>25827.41</v>
      </c>
      <c r="BX164" s="31">
        <v>51921.8</v>
      </c>
      <c r="BY164" s="31">
        <v>48819.89</v>
      </c>
      <c r="BZ164" s="40">
        <v>127311.73</v>
      </c>
      <c r="CA164" s="31">
        <v>20818.63</v>
      </c>
      <c r="CB164" s="31">
        <v>25173.75</v>
      </c>
      <c r="CC164" s="31">
        <v>38036.32</v>
      </c>
      <c r="CD164" s="31">
        <v>43283.03</v>
      </c>
      <c r="CE164" s="40">
        <v>139141.17000000001</v>
      </c>
      <c r="CF164" s="31">
        <v>36753.15</v>
      </c>
      <c r="CG164" s="31">
        <v>27532.19</v>
      </c>
      <c r="CH164" s="31">
        <v>32044.11</v>
      </c>
      <c r="CI164" s="31">
        <v>42811.72</v>
      </c>
      <c r="CJ164" s="40">
        <v>61597.13</v>
      </c>
      <c r="CK164" s="35">
        <v>36372.28</v>
      </c>
      <c r="CL164" s="35">
        <v>25224.85</v>
      </c>
      <c r="CM164" s="35">
        <v>0</v>
      </c>
      <c r="CN164" s="35">
        <v>0</v>
      </c>
      <c r="CO164" s="41"/>
      <c r="CP164" s="37"/>
      <c r="CQ164" s="37"/>
      <c r="CR164" s="37"/>
      <c r="CS164" s="37"/>
      <c r="CT164" s="41"/>
      <c r="CU164" s="37"/>
      <c r="CV164" s="37"/>
      <c r="CW164" s="37"/>
      <c r="CX164" s="37"/>
      <c r="CY164" s="41"/>
      <c r="CZ164" s="38"/>
      <c r="DA164" s="37"/>
      <c r="DB164" s="37"/>
      <c r="DC164" s="37"/>
      <c r="DD164" s="41"/>
      <c r="DE164" s="37"/>
      <c r="DF164" s="37"/>
      <c r="DG164" s="37"/>
      <c r="DH164" s="37"/>
      <c r="DI164" s="41"/>
      <c r="DJ164" s="37"/>
      <c r="DK164" s="37"/>
      <c r="DL164" s="37"/>
      <c r="DM164" s="37"/>
      <c r="DN164" s="41"/>
      <c r="DO164" s="37"/>
      <c r="DP164" s="37"/>
      <c r="DQ164" s="37"/>
      <c r="DR164" s="37"/>
      <c r="DS164" s="41"/>
      <c r="DT164" s="37"/>
      <c r="DU164" s="37"/>
      <c r="DV164" s="37"/>
      <c r="DW164" s="37"/>
      <c r="DX164" s="41"/>
      <c r="DY164" s="37"/>
      <c r="DZ164" s="37"/>
      <c r="EA164" s="37"/>
      <c r="EB164" s="37"/>
      <c r="EC164" s="41"/>
      <c r="ED164" s="37"/>
      <c r="EE164" s="37"/>
      <c r="EF164" s="37"/>
      <c r="EG164" s="37"/>
      <c r="EH164" s="41"/>
      <c r="EI164" s="37"/>
      <c r="EJ164" s="37"/>
      <c r="EK164" s="37"/>
      <c r="EL164" s="37"/>
      <c r="EM164" s="41"/>
      <c r="EN164" s="37"/>
      <c r="EO164" s="37"/>
      <c r="EP164" s="37"/>
      <c r="EQ164" s="37"/>
      <c r="ER164" s="41"/>
      <c r="ES164" s="37"/>
      <c r="ET164" s="37"/>
      <c r="EU164" s="37"/>
      <c r="EV164" s="37"/>
      <c r="EW164" s="41"/>
      <c r="EX164" s="37"/>
      <c r="EY164" s="37"/>
      <c r="EZ164" s="37"/>
      <c r="FA164" s="37"/>
      <c r="FB164" s="41"/>
      <c r="FC164" s="37"/>
      <c r="FD164" s="37"/>
      <c r="FE164" s="37"/>
      <c r="FF164" s="37"/>
      <c r="FG164" s="41"/>
      <c r="FH164" s="37"/>
      <c r="FI164" s="37"/>
      <c r="FJ164" s="37"/>
      <c r="FK164" s="37"/>
      <c r="FL164" s="41"/>
      <c r="FM164" s="37"/>
      <c r="FN164" s="37"/>
      <c r="FO164" s="37"/>
      <c r="FP164" s="37"/>
      <c r="FQ164" s="41"/>
      <c r="FR164" s="37"/>
      <c r="FS164" s="37"/>
      <c r="FT164" s="37"/>
      <c r="FU164" s="37"/>
      <c r="FV164" s="41"/>
      <c r="FW164" s="37"/>
      <c r="FX164" s="37"/>
      <c r="FY164" s="37"/>
      <c r="FZ164" s="37"/>
      <c r="GA164" s="41"/>
      <c r="GB164" s="37"/>
      <c r="GC164" s="37"/>
      <c r="GD164" s="37"/>
      <c r="GE164" s="37"/>
      <c r="GF164" s="41"/>
      <c r="GG164" s="37"/>
      <c r="GH164" s="37"/>
      <c r="GI164" s="37"/>
      <c r="GJ164" s="37"/>
      <c r="GK164" s="41"/>
      <c r="GL164" s="37"/>
      <c r="GM164" s="37"/>
      <c r="GN164" s="37"/>
      <c r="GO164" s="37"/>
      <c r="GP164" s="41"/>
      <c r="GQ164" s="37"/>
      <c r="GR164" s="31"/>
      <c r="GS164" s="31"/>
      <c r="GT164" s="31"/>
      <c r="GU164" s="39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23"/>
      <c r="HI164" s="23"/>
      <c r="HJ164" s="23"/>
      <c r="HK164" s="23"/>
      <c r="HL164" s="23"/>
      <c r="HM164" s="23"/>
      <c r="HN164" s="23"/>
      <c r="HO164" s="23"/>
    </row>
    <row r="165" spans="1:223" ht="15" x14ac:dyDescent="0.2">
      <c r="A165" s="1" t="s">
        <v>57</v>
      </c>
      <c r="B165" s="99">
        <v>34151</v>
      </c>
      <c r="C165" s="57">
        <f>SUM(D165:G165)</f>
        <v>91476.420000000013</v>
      </c>
      <c r="D165" s="57">
        <v>23903.39</v>
      </c>
      <c r="E165" s="57">
        <v>1916.25</v>
      </c>
      <c r="F165" s="64">
        <v>25039.77</v>
      </c>
      <c r="G165" s="57">
        <v>40617.01</v>
      </c>
      <c r="H165" s="57">
        <f>SUM(I165:L165)</f>
        <v>140085.04999999999</v>
      </c>
      <c r="I165" s="80">
        <v>37142.629999999997</v>
      </c>
      <c r="J165" s="64">
        <v>4158.63</v>
      </c>
      <c r="K165" s="87">
        <v>23801.89</v>
      </c>
      <c r="L165" s="80">
        <v>74981.899999999994</v>
      </c>
      <c r="M165" s="77">
        <f>SUM(N165:Q165)</f>
        <v>52475.43</v>
      </c>
      <c r="N165" s="72">
        <v>10809.33</v>
      </c>
      <c r="O165" s="72">
        <v>3878.35</v>
      </c>
      <c r="P165" s="59">
        <v>6564.04</v>
      </c>
      <c r="Q165" s="59">
        <v>31223.71</v>
      </c>
      <c r="R165" s="40">
        <f>SUM(S165:V165)</f>
        <v>114325.95999999999</v>
      </c>
      <c r="S165" s="31">
        <v>29297.59</v>
      </c>
      <c r="T165" s="57">
        <v>17245.48</v>
      </c>
      <c r="U165" s="57">
        <v>27401.85</v>
      </c>
      <c r="V165" s="59">
        <v>40381.040000000001</v>
      </c>
      <c r="W165" s="40">
        <f>SUM(X165:AA165)</f>
        <v>122036.88</v>
      </c>
      <c r="X165" s="59">
        <v>36925.699999999997</v>
      </c>
      <c r="Y165" s="59">
        <v>22227.66</v>
      </c>
      <c r="Z165" s="57">
        <v>22942.36</v>
      </c>
      <c r="AA165" s="57">
        <v>39941.160000000003</v>
      </c>
      <c r="AB165" s="40">
        <f>SUM(AC165:AF165)</f>
        <v>121334.5</v>
      </c>
      <c r="AC165" s="31">
        <v>34442.589999999997</v>
      </c>
      <c r="AD165" s="31">
        <v>19510.61</v>
      </c>
      <c r="AE165" s="31">
        <v>24712.940000000002</v>
      </c>
      <c r="AF165" s="31">
        <v>42668.36</v>
      </c>
      <c r="AG165" s="40">
        <f>SUM(AH165:AK165)</f>
        <v>106230.6</v>
      </c>
      <c r="AH165" s="31">
        <v>31208.100000000002</v>
      </c>
      <c r="AI165" s="31">
        <v>19145.419999999998</v>
      </c>
      <c r="AJ165" s="31">
        <v>23001.440000000002</v>
      </c>
      <c r="AK165" s="31">
        <v>32875.64</v>
      </c>
      <c r="AL165" s="40">
        <f>SUM(AM165:AP165)</f>
        <v>100288.79000000001</v>
      </c>
      <c r="AM165" s="31">
        <v>28094.850000000002</v>
      </c>
      <c r="AN165" s="31">
        <v>17897.39</v>
      </c>
      <c r="AO165" s="31">
        <v>19926.27</v>
      </c>
      <c r="AP165" s="31">
        <v>34370.28</v>
      </c>
      <c r="AQ165" s="40">
        <f>SUM(AR165:AU165)</f>
        <v>94383.24</v>
      </c>
      <c r="AR165" s="31">
        <v>28042.910000000003</v>
      </c>
      <c r="AS165" s="31">
        <v>13235.11</v>
      </c>
      <c r="AT165" s="31">
        <v>20775.86</v>
      </c>
      <c r="AU165" s="31">
        <v>32329.360000000001</v>
      </c>
      <c r="AV165" s="40">
        <f>SUM(AW165:AZ165)</f>
        <v>89134.5</v>
      </c>
      <c r="AW165" s="31">
        <v>23626.68</v>
      </c>
      <c r="AX165" s="31">
        <v>15359.26</v>
      </c>
      <c r="AY165" s="31">
        <v>19624.150000000001</v>
      </c>
      <c r="AZ165" s="31">
        <v>30524.41</v>
      </c>
      <c r="BA165" s="40">
        <f>SUM(BB165:BE165)</f>
        <v>91190.329999999987</v>
      </c>
      <c r="BB165" s="31">
        <v>22829.87</v>
      </c>
      <c r="BC165" s="31">
        <v>16122.47</v>
      </c>
      <c r="BD165" s="31">
        <v>21139.51</v>
      </c>
      <c r="BE165" s="31">
        <v>31098.48</v>
      </c>
      <c r="BF165" s="40">
        <f>SUM(BG165:BJ165)</f>
        <v>93174.12999999999</v>
      </c>
      <c r="BG165" s="31">
        <v>24237.57</v>
      </c>
      <c r="BH165" s="31">
        <v>13694.38</v>
      </c>
      <c r="BI165" s="31">
        <v>21707.84</v>
      </c>
      <c r="BJ165" s="31">
        <v>33534.339999999997</v>
      </c>
      <c r="BK165" s="40">
        <f>SUM(BL165:BO165)</f>
        <v>92489.25</v>
      </c>
      <c r="BL165" s="31">
        <v>25711.7</v>
      </c>
      <c r="BM165" s="31">
        <v>15196.65</v>
      </c>
      <c r="BN165" s="31">
        <v>21435.89</v>
      </c>
      <c r="BO165" s="31">
        <v>30145.01</v>
      </c>
      <c r="BP165" s="40">
        <f>SUM(BQ165:BT165)</f>
        <v>80869.22</v>
      </c>
      <c r="BQ165" s="31">
        <v>26577.95</v>
      </c>
      <c r="BR165" s="31">
        <v>17714.62</v>
      </c>
      <c r="BS165" s="31">
        <v>14539.75</v>
      </c>
      <c r="BT165" s="31">
        <v>22036.9</v>
      </c>
      <c r="BU165" s="40">
        <f>SUM(BV165:BY165)</f>
        <v>69910.45</v>
      </c>
      <c r="BV165" s="31">
        <v>18777.8</v>
      </c>
      <c r="BW165" s="31">
        <v>15353.55</v>
      </c>
      <c r="BX165" s="31">
        <v>15519.1</v>
      </c>
      <c r="BY165" s="31">
        <v>20260</v>
      </c>
      <c r="BZ165" s="40">
        <v>60137.9</v>
      </c>
      <c r="CA165" s="31">
        <v>16031.15</v>
      </c>
      <c r="CB165" s="31">
        <v>9596.7999999999993</v>
      </c>
      <c r="CC165" s="31">
        <v>13072.4</v>
      </c>
      <c r="CD165" s="31">
        <v>21437.55</v>
      </c>
      <c r="CE165" s="40">
        <v>52924.3</v>
      </c>
      <c r="CF165" s="31">
        <v>15845</v>
      </c>
      <c r="CG165" s="31">
        <v>9549.4500000000007</v>
      </c>
      <c r="CH165" s="31">
        <v>11275.7</v>
      </c>
      <c r="CI165" s="31">
        <v>16254.15</v>
      </c>
      <c r="CJ165" s="40">
        <v>36053.01</v>
      </c>
      <c r="CK165" s="35">
        <v>14187.9</v>
      </c>
      <c r="CL165" s="35">
        <v>4875.95</v>
      </c>
      <c r="CM165" s="35">
        <v>6574.4</v>
      </c>
      <c r="CN165" s="35">
        <v>10414.76</v>
      </c>
      <c r="CO165" s="41">
        <v>31145.62</v>
      </c>
      <c r="CP165" s="37">
        <v>9257.4</v>
      </c>
      <c r="CQ165" s="37">
        <v>5133.0200000000004</v>
      </c>
      <c r="CR165" s="37">
        <v>6533.81</v>
      </c>
      <c r="CS165" s="37">
        <v>10221.39</v>
      </c>
      <c r="CT165" s="41">
        <v>32944.93</v>
      </c>
      <c r="CU165" s="37">
        <v>8377.7199999999993</v>
      </c>
      <c r="CV165" s="37">
        <v>5307.47</v>
      </c>
      <c r="CW165" s="37">
        <v>8411.64</v>
      </c>
      <c r="CX165" s="37">
        <v>10848.1</v>
      </c>
      <c r="CY165" s="41">
        <v>36889.26</v>
      </c>
      <c r="CZ165" s="38">
        <v>11819.36</v>
      </c>
      <c r="DA165" s="37">
        <v>3292.71</v>
      </c>
      <c r="DB165" s="37">
        <v>8323.7199999999993</v>
      </c>
      <c r="DC165" s="37">
        <v>13453.47</v>
      </c>
      <c r="DD165" s="41">
        <v>39561.06</v>
      </c>
      <c r="DE165" s="37">
        <v>10891.3</v>
      </c>
      <c r="DF165" s="37">
        <v>6838.21</v>
      </c>
      <c r="DG165" s="37">
        <v>8953.43</v>
      </c>
      <c r="DH165" s="37">
        <v>12878.12</v>
      </c>
      <c r="DI165" s="41">
        <v>40967.96</v>
      </c>
      <c r="DJ165" s="37">
        <v>10493.23</v>
      </c>
      <c r="DK165" s="37">
        <v>14322.28</v>
      </c>
      <c r="DL165" s="37">
        <v>3904.95</v>
      </c>
      <c r="DM165" s="37">
        <v>12247.5</v>
      </c>
      <c r="DN165" s="41">
        <v>34770.120000000003</v>
      </c>
      <c r="DO165" s="37">
        <v>9944.82</v>
      </c>
      <c r="DP165" s="37">
        <v>5622.87</v>
      </c>
      <c r="DQ165" s="37">
        <v>7863.38</v>
      </c>
      <c r="DR165" s="37">
        <v>11339.05</v>
      </c>
      <c r="DS165" s="41">
        <v>34874.03</v>
      </c>
      <c r="DT165" s="37">
        <v>9578.58</v>
      </c>
      <c r="DU165" s="37">
        <v>5616.12</v>
      </c>
      <c r="DV165" s="37">
        <v>8313.56</v>
      </c>
      <c r="DW165" s="37">
        <v>11365.77</v>
      </c>
      <c r="DX165" s="41">
        <v>32929.120000000003</v>
      </c>
      <c r="DY165" s="37">
        <v>9218.7000000000007</v>
      </c>
      <c r="DZ165" s="37">
        <v>5624.5</v>
      </c>
      <c r="EA165" s="37">
        <v>7126.12</v>
      </c>
      <c r="EB165" s="37">
        <v>10959.8</v>
      </c>
      <c r="EC165" s="41">
        <v>31440.65</v>
      </c>
      <c r="ED165" s="37">
        <v>9060.2199999999993</v>
      </c>
      <c r="EE165" s="37">
        <v>5044.1899999999996</v>
      </c>
      <c r="EF165" s="37">
        <v>7029.3</v>
      </c>
      <c r="EG165" s="37">
        <v>10306.94</v>
      </c>
      <c r="EH165" s="41"/>
      <c r="EI165" s="37"/>
      <c r="EJ165" s="37"/>
      <c r="EK165" s="37"/>
      <c r="EL165" s="37"/>
      <c r="EM165" s="41"/>
      <c r="EN165" s="37"/>
      <c r="EO165" s="37"/>
      <c r="EP165" s="37"/>
      <c r="EQ165" s="37"/>
      <c r="ER165" s="41"/>
      <c r="ES165" s="37"/>
      <c r="ET165" s="37"/>
      <c r="EU165" s="37"/>
      <c r="EV165" s="37"/>
      <c r="EW165" s="41"/>
      <c r="EX165" s="37"/>
      <c r="EY165" s="37"/>
      <c r="EZ165" s="37"/>
      <c r="FA165" s="37"/>
      <c r="FB165" s="41"/>
      <c r="FC165" s="37"/>
      <c r="FD165" s="37"/>
      <c r="FE165" s="37"/>
      <c r="FF165" s="37"/>
      <c r="FG165" s="41"/>
      <c r="FH165" s="37"/>
      <c r="FI165" s="37"/>
      <c r="FJ165" s="37"/>
      <c r="FK165" s="37"/>
      <c r="FL165" s="41"/>
      <c r="FM165" s="37"/>
      <c r="FN165" s="37"/>
      <c r="FO165" s="37"/>
      <c r="FP165" s="37"/>
      <c r="FQ165" s="41"/>
      <c r="FR165" s="37"/>
      <c r="FS165" s="37"/>
      <c r="FT165" s="37"/>
      <c r="FU165" s="37"/>
      <c r="FV165" s="41"/>
      <c r="FW165" s="37"/>
      <c r="FX165" s="37"/>
      <c r="FY165" s="37"/>
      <c r="FZ165" s="37"/>
      <c r="GA165" s="41"/>
      <c r="GB165" s="37"/>
      <c r="GC165" s="37"/>
      <c r="GD165" s="37"/>
      <c r="GE165" s="37"/>
      <c r="GF165" s="41"/>
      <c r="GG165" s="37"/>
      <c r="GH165" s="37"/>
      <c r="GI165" s="37"/>
      <c r="GJ165" s="37"/>
      <c r="GK165" s="41"/>
      <c r="GL165" s="37"/>
      <c r="GM165" s="37"/>
      <c r="GN165" s="37"/>
      <c r="GO165" s="37"/>
      <c r="GP165" s="41"/>
      <c r="GQ165" s="37"/>
      <c r="GR165" s="31"/>
      <c r="GS165" s="31"/>
      <c r="GT165" s="31"/>
      <c r="GU165" s="39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23"/>
      <c r="HI165" s="23"/>
      <c r="HJ165" s="23"/>
      <c r="HK165" s="23"/>
      <c r="HL165" s="23"/>
      <c r="HM165" s="23"/>
      <c r="HN165" s="23"/>
      <c r="HO165" s="23"/>
    </row>
    <row r="166" spans="1:223" ht="15" x14ac:dyDescent="0.2">
      <c r="A166" s="1" t="s">
        <v>138</v>
      </c>
      <c r="B166" s="99">
        <v>38534</v>
      </c>
      <c r="C166" s="57">
        <f>SUM(D166:G166)</f>
        <v>1150.5</v>
      </c>
      <c r="D166" s="80">
        <v>0</v>
      </c>
      <c r="E166" s="57">
        <v>247</v>
      </c>
      <c r="F166" s="64">
        <v>159.5</v>
      </c>
      <c r="G166" s="57">
        <v>744</v>
      </c>
      <c r="H166" s="57">
        <f>SUM(I166:L166)</f>
        <v>2332</v>
      </c>
      <c r="I166" s="80">
        <v>547.75</v>
      </c>
      <c r="J166" s="64">
        <v>230</v>
      </c>
      <c r="K166" s="87">
        <v>533.5</v>
      </c>
      <c r="L166" s="80">
        <v>1020.75</v>
      </c>
      <c r="M166" s="77">
        <f>SUM(N166:Q166)</f>
        <v>2173.4499999999998</v>
      </c>
      <c r="N166" s="72">
        <v>625.75</v>
      </c>
      <c r="O166" s="72">
        <v>232.5</v>
      </c>
      <c r="P166" s="59">
        <v>427.5</v>
      </c>
      <c r="Q166" s="59">
        <v>887.7</v>
      </c>
      <c r="R166" s="40">
        <f>SUM(S166:V166)</f>
        <v>2255</v>
      </c>
      <c r="S166" s="31">
        <v>564.54999999999995</v>
      </c>
      <c r="T166" s="57">
        <v>297.5</v>
      </c>
      <c r="U166" s="57">
        <v>614.20000000000005</v>
      </c>
      <c r="V166" s="59">
        <v>778.75</v>
      </c>
      <c r="W166" s="40">
        <f>SUM(X166:AA166)</f>
        <v>1741.75</v>
      </c>
      <c r="X166" s="59">
        <v>517.75</v>
      </c>
      <c r="Y166" s="59">
        <v>196.25</v>
      </c>
      <c r="Z166" s="57">
        <v>421.75</v>
      </c>
      <c r="AA166" s="57">
        <v>606</v>
      </c>
      <c r="AB166" s="40">
        <f>SUM(AC166:AF166)</f>
        <v>1885.0500000000002</v>
      </c>
      <c r="AC166" s="31">
        <v>554.95000000000005</v>
      </c>
      <c r="AD166" s="31">
        <v>152</v>
      </c>
      <c r="AE166" s="31">
        <v>445.75</v>
      </c>
      <c r="AF166" s="31">
        <v>732.35</v>
      </c>
      <c r="AG166" s="40">
        <f>SUM(AH166:AK166)</f>
        <v>3042.9500000000003</v>
      </c>
      <c r="AH166" s="31">
        <v>313.75</v>
      </c>
      <c r="AI166" s="31">
        <v>203.85</v>
      </c>
      <c r="AJ166" s="31">
        <v>1414.6000000000001</v>
      </c>
      <c r="AK166" s="31">
        <v>1110.75</v>
      </c>
      <c r="AL166" s="40">
        <f>SUM(AM166:AP166)</f>
        <v>1273.05</v>
      </c>
      <c r="AM166" s="31">
        <v>425</v>
      </c>
      <c r="AN166" s="31">
        <v>174.75</v>
      </c>
      <c r="AO166" s="31">
        <v>229.75</v>
      </c>
      <c r="AP166" s="31">
        <v>443.55</v>
      </c>
      <c r="AQ166" s="40">
        <f>SUM(AR166:AU166)</f>
        <v>1383.55</v>
      </c>
      <c r="AR166" s="31">
        <v>309.05</v>
      </c>
      <c r="AS166" s="31">
        <v>116.75</v>
      </c>
      <c r="AT166" s="31">
        <v>428.5</v>
      </c>
      <c r="AU166" s="31">
        <v>529.25</v>
      </c>
      <c r="AV166" s="40">
        <f>SUM(AW166:AZ166)</f>
        <v>1038.3499999999999</v>
      </c>
      <c r="AW166" s="31">
        <v>307.25</v>
      </c>
      <c r="AX166" s="31">
        <v>155.5</v>
      </c>
      <c r="AY166" s="31">
        <v>259</v>
      </c>
      <c r="AZ166" s="31">
        <v>316.60000000000002</v>
      </c>
      <c r="BA166" s="40">
        <f>SUM(BB166:BE166)</f>
        <v>2840.75</v>
      </c>
      <c r="BB166" s="31">
        <v>354.85</v>
      </c>
      <c r="BC166" s="31">
        <v>147.6</v>
      </c>
      <c r="BD166" s="31">
        <v>1945.8</v>
      </c>
      <c r="BE166" s="31">
        <v>392.5</v>
      </c>
      <c r="BF166" s="40">
        <f>SUM(BG166:BJ166)</f>
        <v>3019.8</v>
      </c>
      <c r="BG166" s="31">
        <v>451.35</v>
      </c>
      <c r="BH166" s="31">
        <v>811.5</v>
      </c>
      <c r="BI166" s="31">
        <v>374</v>
      </c>
      <c r="BJ166" s="31">
        <v>1382.95</v>
      </c>
      <c r="BK166" s="40">
        <f>SUM(BL166:BO166)</f>
        <v>1985.3000000000002</v>
      </c>
      <c r="BL166" s="31">
        <v>231.4</v>
      </c>
      <c r="BM166" s="31">
        <v>768.95</v>
      </c>
      <c r="BN166" s="31">
        <v>190.3</v>
      </c>
      <c r="BO166" s="31">
        <v>794.65</v>
      </c>
      <c r="BP166" s="40">
        <f>SUM(BQ166:BT166)</f>
        <v>2928.8499999999995</v>
      </c>
      <c r="BQ166" s="31">
        <v>607.15</v>
      </c>
      <c r="BR166" s="31">
        <v>461.9</v>
      </c>
      <c r="BS166" s="31">
        <v>1398.85</v>
      </c>
      <c r="BT166" s="31">
        <v>460.95</v>
      </c>
      <c r="BU166" s="40">
        <f>SUM(BV166:BY166)</f>
        <v>1471.65</v>
      </c>
      <c r="BV166" s="31">
        <v>436.9</v>
      </c>
      <c r="BW166" s="31">
        <v>57</v>
      </c>
      <c r="BX166" s="31">
        <v>509.55</v>
      </c>
      <c r="BY166" s="31">
        <v>468.2</v>
      </c>
      <c r="BZ166" s="40"/>
      <c r="CA166" s="31"/>
      <c r="CB166" s="31"/>
      <c r="CC166" s="31"/>
      <c r="CD166" s="31"/>
      <c r="CE166" s="40"/>
      <c r="CF166" s="31"/>
      <c r="CG166" s="31"/>
      <c r="CH166" s="31"/>
      <c r="CI166" s="31"/>
      <c r="CJ166" s="40"/>
      <c r="CK166" s="35"/>
      <c r="CL166" s="35"/>
      <c r="CM166" s="35"/>
      <c r="CN166" s="35"/>
      <c r="CO166" s="41"/>
      <c r="CP166" s="37"/>
      <c r="CQ166" s="37"/>
      <c r="CR166" s="37"/>
      <c r="CS166" s="37"/>
      <c r="CT166" s="41"/>
      <c r="CU166" s="37"/>
      <c r="CV166" s="37"/>
      <c r="CW166" s="37"/>
      <c r="CX166" s="37"/>
      <c r="CY166" s="41"/>
      <c r="CZ166" s="38"/>
      <c r="DA166" s="37"/>
      <c r="DB166" s="37"/>
      <c r="DC166" s="37"/>
      <c r="DD166" s="41"/>
      <c r="DE166" s="37"/>
      <c r="DF166" s="37"/>
      <c r="DG166" s="37"/>
      <c r="DH166" s="37"/>
      <c r="DI166" s="41"/>
      <c r="DJ166" s="37"/>
      <c r="DK166" s="37"/>
      <c r="DL166" s="37"/>
      <c r="DM166" s="37"/>
      <c r="DN166" s="41"/>
      <c r="DO166" s="37"/>
      <c r="DP166" s="37"/>
      <c r="DQ166" s="37"/>
      <c r="DR166" s="37"/>
      <c r="DS166" s="41"/>
      <c r="DT166" s="37"/>
      <c r="DU166" s="37"/>
      <c r="DV166" s="37"/>
      <c r="DW166" s="37"/>
      <c r="DX166" s="41"/>
      <c r="DY166" s="37"/>
      <c r="DZ166" s="37"/>
      <c r="EA166" s="37"/>
      <c r="EB166" s="37"/>
      <c r="EC166" s="41"/>
      <c r="ED166" s="37"/>
      <c r="EE166" s="37"/>
      <c r="EF166" s="37"/>
      <c r="EG166" s="37"/>
      <c r="EH166" s="41"/>
      <c r="EI166" s="37"/>
      <c r="EJ166" s="37"/>
      <c r="EK166" s="37"/>
      <c r="EL166" s="37"/>
      <c r="EM166" s="41"/>
      <c r="EN166" s="37"/>
      <c r="EO166" s="37"/>
      <c r="EP166" s="37"/>
      <c r="EQ166" s="37"/>
      <c r="ER166" s="41"/>
      <c r="ES166" s="37"/>
      <c r="ET166" s="37"/>
      <c r="EU166" s="37"/>
      <c r="EV166" s="37"/>
      <c r="EW166" s="41"/>
      <c r="EX166" s="37"/>
      <c r="EY166" s="37"/>
      <c r="EZ166" s="37"/>
      <c r="FA166" s="37"/>
      <c r="FB166" s="41"/>
      <c r="FC166" s="37"/>
      <c r="FD166" s="37"/>
      <c r="FE166" s="37"/>
      <c r="FF166" s="37"/>
      <c r="FG166" s="41"/>
      <c r="FH166" s="37"/>
      <c r="FI166" s="37"/>
      <c r="FJ166" s="37"/>
      <c r="FK166" s="37"/>
      <c r="FL166" s="41"/>
      <c r="FM166" s="37"/>
      <c r="FN166" s="37"/>
      <c r="FO166" s="37"/>
      <c r="FP166" s="37"/>
      <c r="FQ166" s="41"/>
      <c r="FR166" s="37"/>
      <c r="FS166" s="37"/>
      <c r="FT166" s="37"/>
      <c r="FU166" s="37"/>
      <c r="FV166" s="41"/>
      <c r="FW166" s="37"/>
      <c r="FX166" s="37"/>
      <c r="FY166" s="37"/>
      <c r="FZ166" s="37"/>
      <c r="GA166" s="41"/>
      <c r="GB166" s="37"/>
      <c r="GC166" s="37"/>
      <c r="GD166" s="37"/>
      <c r="GE166" s="37"/>
      <c r="GF166" s="41"/>
      <c r="GG166" s="37"/>
      <c r="GH166" s="37"/>
      <c r="GI166" s="37"/>
      <c r="GJ166" s="37"/>
      <c r="GK166" s="41"/>
      <c r="GL166" s="37"/>
      <c r="GM166" s="37"/>
      <c r="GN166" s="37"/>
      <c r="GO166" s="37"/>
      <c r="GP166" s="41"/>
      <c r="GQ166" s="37"/>
      <c r="GR166" s="31"/>
      <c r="GS166" s="31"/>
      <c r="GT166" s="31"/>
      <c r="GU166" s="39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23"/>
      <c r="HI166" s="23"/>
      <c r="HJ166" s="23"/>
      <c r="HK166" s="23"/>
      <c r="HL166" s="23"/>
      <c r="HM166" s="23"/>
      <c r="HN166" s="23"/>
      <c r="HO166" s="23"/>
    </row>
    <row r="167" spans="1:223" ht="15" x14ac:dyDescent="0.2">
      <c r="A167" s="1" t="s">
        <v>102</v>
      </c>
      <c r="B167" s="99">
        <v>37347</v>
      </c>
      <c r="C167" s="57">
        <f>SUM(D167:G167)</f>
        <v>95077.1</v>
      </c>
      <c r="D167" s="57">
        <v>19832.3</v>
      </c>
      <c r="E167" s="57">
        <v>21369.4</v>
      </c>
      <c r="F167" s="64">
        <v>17016.75</v>
      </c>
      <c r="G167" s="57">
        <v>36858.65</v>
      </c>
      <c r="H167" s="57">
        <f>SUM(I167:L167)</f>
        <v>113008</v>
      </c>
      <c r="I167" s="80">
        <v>34866.6</v>
      </c>
      <c r="J167" s="64">
        <v>15582.95</v>
      </c>
      <c r="K167" s="87">
        <v>17707.95</v>
      </c>
      <c r="L167" s="80">
        <v>44850.5</v>
      </c>
      <c r="M167" s="77">
        <f>SUM(N167:Q167)</f>
        <v>107832.30000000002</v>
      </c>
      <c r="N167" s="72">
        <v>34710.800000000003</v>
      </c>
      <c r="O167" s="72">
        <v>17982.100000000002</v>
      </c>
      <c r="P167" s="59">
        <v>21772.9</v>
      </c>
      <c r="Q167" s="59">
        <v>33366.5</v>
      </c>
      <c r="R167" s="40">
        <f>SUM(S167:V167)</f>
        <v>88350.5</v>
      </c>
      <c r="S167" s="31">
        <v>27458</v>
      </c>
      <c r="T167" s="57">
        <v>13552.7</v>
      </c>
      <c r="U167" s="57">
        <v>16866.45</v>
      </c>
      <c r="V167" s="59">
        <v>30473.35</v>
      </c>
      <c r="W167" s="40">
        <f>SUM(X167:AA167)</f>
        <v>94541.25</v>
      </c>
      <c r="X167" s="59">
        <v>26374</v>
      </c>
      <c r="Y167" s="59">
        <v>14056.95</v>
      </c>
      <c r="Z167" s="57">
        <v>19998.900000000001</v>
      </c>
      <c r="AA167" s="57">
        <v>34111.4</v>
      </c>
      <c r="AB167" s="40">
        <f>SUM(AC167:AF167)</f>
        <v>97690.450000000012</v>
      </c>
      <c r="AC167" s="31">
        <v>27432.25</v>
      </c>
      <c r="AD167" s="31">
        <v>17110.650000000001</v>
      </c>
      <c r="AE167" s="31">
        <v>18904.25</v>
      </c>
      <c r="AF167" s="31">
        <v>34243.300000000003</v>
      </c>
      <c r="AG167" s="40">
        <f>SUM(AH167:AK167)</f>
        <v>88219.25</v>
      </c>
      <c r="AH167" s="31">
        <v>26513.599999999999</v>
      </c>
      <c r="AI167" s="31">
        <v>12266.65</v>
      </c>
      <c r="AJ167" s="31">
        <v>18227.550000000003</v>
      </c>
      <c r="AK167" s="31">
        <v>31211.45</v>
      </c>
      <c r="AL167" s="40">
        <f>SUM(AM167:AP167)</f>
        <v>91840.65</v>
      </c>
      <c r="AM167" s="31">
        <v>26574.049999999996</v>
      </c>
      <c r="AN167" s="31">
        <v>14576.650000000001</v>
      </c>
      <c r="AO167" s="31">
        <v>18777.45</v>
      </c>
      <c r="AP167" s="31">
        <v>31912.500000000004</v>
      </c>
      <c r="AQ167" s="40">
        <f>SUM(AR167:AU167)</f>
        <v>103750.20000000001</v>
      </c>
      <c r="AR167" s="31">
        <v>26645.800000000003</v>
      </c>
      <c r="AS167" s="31">
        <v>12758.75</v>
      </c>
      <c r="AT167" s="31">
        <v>21505.4</v>
      </c>
      <c r="AU167" s="31">
        <v>42840.25</v>
      </c>
      <c r="AV167" s="40">
        <f>SUM(AW167:AZ167)</f>
        <v>73784.3</v>
      </c>
      <c r="AW167" s="31">
        <v>14211.1</v>
      </c>
      <c r="AX167" s="31">
        <v>11502.2</v>
      </c>
      <c r="AY167" s="31">
        <v>16564.650000000001</v>
      </c>
      <c r="AZ167" s="31">
        <v>31506.35</v>
      </c>
      <c r="BA167" s="40">
        <f>SUM(BB167:BE167)</f>
        <v>81701.75</v>
      </c>
      <c r="BB167" s="31">
        <v>22970.35</v>
      </c>
      <c r="BC167" s="31">
        <v>13136.95</v>
      </c>
      <c r="BD167" s="31">
        <v>17416.5</v>
      </c>
      <c r="BE167" s="31">
        <v>28177.95</v>
      </c>
      <c r="BF167" s="40">
        <f>SUM(BG167:BJ167)</f>
        <v>83317.900000000009</v>
      </c>
      <c r="BG167" s="31">
        <v>22427.65</v>
      </c>
      <c r="BH167" s="31">
        <v>11377.65</v>
      </c>
      <c r="BI167" s="31">
        <v>18579.05</v>
      </c>
      <c r="BJ167" s="31">
        <v>30933.55</v>
      </c>
      <c r="BK167" s="40">
        <f>SUM(BL167:BO167)</f>
        <v>90723.35</v>
      </c>
      <c r="BL167" s="31">
        <v>28195.85</v>
      </c>
      <c r="BM167" s="31">
        <v>16031.4</v>
      </c>
      <c r="BN167" s="31">
        <v>18353.7</v>
      </c>
      <c r="BO167" s="31">
        <v>28142.400000000001</v>
      </c>
      <c r="BP167" s="40">
        <f>SUM(BQ167:BT167)</f>
        <v>80195.350000000006</v>
      </c>
      <c r="BQ167" s="31">
        <v>23180.25</v>
      </c>
      <c r="BR167" s="31">
        <v>13892.5</v>
      </c>
      <c r="BS167" s="31">
        <v>17697.900000000001</v>
      </c>
      <c r="BT167" s="31">
        <v>25424.7</v>
      </c>
      <c r="BU167" s="40">
        <f>SUM(BV167:BY167)</f>
        <v>74515.850000000006</v>
      </c>
      <c r="BV167" s="31">
        <v>20116.55</v>
      </c>
      <c r="BW167" s="31">
        <v>10968.85</v>
      </c>
      <c r="BX167" s="31">
        <v>17458.5</v>
      </c>
      <c r="BY167" s="31">
        <v>25971.95</v>
      </c>
      <c r="BZ167" s="40">
        <v>75965.3</v>
      </c>
      <c r="CA167" s="31">
        <v>21341.8</v>
      </c>
      <c r="CB167" s="31">
        <v>11916.05</v>
      </c>
      <c r="CC167" s="31">
        <v>15198.5</v>
      </c>
      <c r="CD167" s="31">
        <v>27508.95</v>
      </c>
      <c r="CE167" s="40">
        <v>70760.600000000006</v>
      </c>
      <c r="CF167" s="31">
        <v>20835.5</v>
      </c>
      <c r="CG167" s="31">
        <v>10139.85</v>
      </c>
      <c r="CH167" s="31">
        <v>14067.95</v>
      </c>
      <c r="CI167" s="31">
        <v>25717.3</v>
      </c>
      <c r="CJ167" s="40">
        <v>75488.86</v>
      </c>
      <c r="CK167" s="35">
        <v>18867.150000000001</v>
      </c>
      <c r="CL167" s="35">
        <v>8900.65</v>
      </c>
      <c r="CM167" s="35">
        <v>13178.75</v>
      </c>
      <c r="CN167" s="35">
        <v>34542.31</v>
      </c>
      <c r="CO167" s="41">
        <v>9289.25</v>
      </c>
      <c r="CP167" s="37">
        <v>9289.25</v>
      </c>
      <c r="CQ167" s="37">
        <v>0</v>
      </c>
      <c r="CR167" s="37">
        <v>0</v>
      </c>
      <c r="CS167" s="37">
        <v>0</v>
      </c>
      <c r="CT167" s="41"/>
      <c r="CU167" s="37"/>
      <c r="CV167" s="37"/>
      <c r="CW167" s="37"/>
      <c r="CX167" s="37"/>
      <c r="CY167" s="41"/>
      <c r="CZ167" s="38"/>
      <c r="DA167" s="37"/>
      <c r="DB167" s="37"/>
      <c r="DC167" s="37"/>
      <c r="DD167" s="41"/>
      <c r="DE167" s="37"/>
      <c r="DF167" s="37"/>
      <c r="DG167" s="37"/>
      <c r="DH167" s="37"/>
      <c r="DI167" s="41"/>
      <c r="DJ167" s="37"/>
      <c r="DK167" s="37"/>
      <c r="DL167" s="37"/>
      <c r="DM167" s="37"/>
      <c r="DN167" s="41"/>
      <c r="DO167" s="37"/>
      <c r="DP167" s="37"/>
      <c r="DQ167" s="37"/>
      <c r="DR167" s="37"/>
      <c r="DS167" s="41"/>
      <c r="DT167" s="37"/>
      <c r="DU167" s="37"/>
      <c r="DV167" s="37"/>
      <c r="DW167" s="37"/>
      <c r="DX167" s="41"/>
      <c r="DY167" s="37"/>
      <c r="DZ167" s="37"/>
      <c r="EA167" s="37"/>
      <c r="EB167" s="37"/>
      <c r="EC167" s="41"/>
      <c r="ED167" s="37"/>
      <c r="EE167" s="37"/>
      <c r="EF167" s="37"/>
      <c r="EG167" s="37"/>
      <c r="EH167" s="41"/>
      <c r="EI167" s="37"/>
      <c r="EJ167" s="37"/>
      <c r="EK167" s="37"/>
      <c r="EL167" s="37"/>
      <c r="EM167" s="41"/>
      <c r="EN167" s="37"/>
      <c r="EO167" s="37"/>
      <c r="EP167" s="37"/>
      <c r="EQ167" s="37"/>
      <c r="ER167" s="41"/>
      <c r="ES167" s="37"/>
      <c r="ET167" s="37"/>
      <c r="EU167" s="37"/>
      <c r="EV167" s="37"/>
      <c r="EW167" s="41"/>
      <c r="EX167" s="37"/>
      <c r="EY167" s="37"/>
      <c r="EZ167" s="37"/>
      <c r="FA167" s="37"/>
      <c r="FB167" s="41"/>
      <c r="FC167" s="37"/>
      <c r="FD167" s="37"/>
      <c r="FE167" s="37"/>
      <c r="FF167" s="37"/>
      <c r="FG167" s="41"/>
      <c r="FH167" s="37"/>
      <c r="FI167" s="37"/>
      <c r="FJ167" s="37"/>
      <c r="FK167" s="37"/>
      <c r="FL167" s="41"/>
      <c r="FM167" s="37"/>
      <c r="FN167" s="37"/>
      <c r="FO167" s="37"/>
      <c r="FP167" s="37"/>
      <c r="FQ167" s="41"/>
      <c r="FR167" s="37"/>
      <c r="FS167" s="37"/>
      <c r="FT167" s="37"/>
      <c r="FU167" s="37"/>
      <c r="FV167" s="41"/>
      <c r="FW167" s="37"/>
      <c r="FX167" s="37"/>
      <c r="FY167" s="37"/>
      <c r="FZ167" s="37"/>
      <c r="GA167" s="41"/>
      <c r="GB167" s="37"/>
      <c r="GC167" s="37"/>
      <c r="GD167" s="37"/>
      <c r="GE167" s="37"/>
      <c r="GF167" s="41"/>
      <c r="GG167" s="37"/>
      <c r="GH167" s="37"/>
      <c r="GI167" s="37"/>
      <c r="GJ167" s="37"/>
      <c r="GK167" s="41"/>
      <c r="GL167" s="37"/>
      <c r="GM167" s="37"/>
      <c r="GN167" s="37"/>
      <c r="GO167" s="37"/>
      <c r="GP167" s="41"/>
      <c r="GQ167" s="37"/>
      <c r="GR167" s="31"/>
      <c r="GS167" s="31"/>
      <c r="GT167" s="31"/>
      <c r="GU167" s="39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23"/>
      <c r="HI167" s="23"/>
      <c r="HJ167" s="23"/>
      <c r="HK167" s="23"/>
      <c r="HL167" s="23"/>
      <c r="HM167" s="23"/>
      <c r="HN167" s="23"/>
      <c r="HO167" s="23"/>
    </row>
    <row r="168" spans="1:223" ht="15" x14ac:dyDescent="0.2">
      <c r="A168" s="1" t="s">
        <v>162</v>
      </c>
      <c r="B168" s="99">
        <v>39630</v>
      </c>
      <c r="C168" s="57">
        <f>SUM(D168:G168)</f>
        <v>3540.18</v>
      </c>
      <c r="D168" s="57">
        <v>837.41</v>
      </c>
      <c r="E168" s="57">
        <v>677.04</v>
      </c>
      <c r="F168" s="64">
        <v>1015.63</v>
      </c>
      <c r="G168" s="57">
        <v>1010.1</v>
      </c>
      <c r="H168" s="57">
        <f>SUM(I168:L168)</f>
        <v>1803.09</v>
      </c>
      <c r="I168" s="80">
        <v>0</v>
      </c>
      <c r="J168" s="96">
        <v>0</v>
      </c>
      <c r="K168" s="87">
        <v>1803.09</v>
      </c>
      <c r="L168" s="80">
        <v>0</v>
      </c>
      <c r="M168" s="77">
        <f>SUM(N168:Q168)</f>
        <v>0</v>
      </c>
      <c r="N168" s="31">
        <v>0</v>
      </c>
      <c r="O168" s="31">
        <v>0</v>
      </c>
      <c r="P168" s="31">
        <v>0</v>
      </c>
      <c r="Q168" s="31">
        <v>0</v>
      </c>
      <c r="R168" s="40"/>
      <c r="S168" s="31"/>
      <c r="T168" s="31"/>
      <c r="U168" s="31"/>
      <c r="V168" s="31"/>
      <c r="W168" s="40"/>
      <c r="X168" s="31"/>
      <c r="Y168" s="31"/>
      <c r="Z168" s="31"/>
      <c r="AA168" s="31"/>
      <c r="AB168" s="40"/>
      <c r="AC168" s="31"/>
      <c r="AD168" s="31"/>
      <c r="AE168" s="31"/>
      <c r="AF168" s="31"/>
      <c r="AG168" s="40"/>
      <c r="AH168" s="31"/>
      <c r="AI168" s="31"/>
      <c r="AJ168" s="31"/>
      <c r="AK168" s="31"/>
      <c r="AL168" s="40"/>
      <c r="AM168" s="31"/>
      <c r="AN168" s="31"/>
      <c r="AO168" s="31"/>
      <c r="AP168" s="31"/>
      <c r="AQ168" s="40"/>
      <c r="AR168" s="31"/>
      <c r="AS168" s="31"/>
      <c r="AT168" s="31"/>
      <c r="AU168" s="31"/>
      <c r="AV168" s="40"/>
      <c r="AW168" s="31"/>
      <c r="AX168" s="31"/>
      <c r="AY168" s="31"/>
      <c r="AZ168" s="31"/>
      <c r="BA168" s="40"/>
      <c r="BB168" s="31"/>
      <c r="BC168" s="31"/>
      <c r="BD168" s="31"/>
      <c r="BE168" s="31"/>
      <c r="BF168" s="40"/>
      <c r="BG168" s="31"/>
      <c r="BH168" s="31"/>
      <c r="BI168" s="31"/>
      <c r="BJ168" s="31"/>
      <c r="BK168" s="40"/>
      <c r="BL168" s="31"/>
      <c r="BM168" s="31"/>
      <c r="BN168" s="31"/>
      <c r="BO168" s="31"/>
      <c r="BP168" s="40"/>
      <c r="BQ168" s="31"/>
      <c r="BR168" s="31"/>
      <c r="BS168" s="31"/>
      <c r="BT168" s="31"/>
      <c r="BU168" s="40"/>
      <c r="BV168" s="31"/>
      <c r="BW168" s="31"/>
      <c r="BX168" s="31"/>
      <c r="BY168" s="31"/>
      <c r="BZ168" s="40"/>
      <c r="CA168" s="31"/>
      <c r="CB168" s="31"/>
      <c r="CC168" s="31"/>
      <c r="CD168" s="31"/>
      <c r="CE168" s="40"/>
      <c r="CF168" s="31"/>
      <c r="CG168" s="31"/>
      <c r="CH168" s="31"/>
      <c r="CI168" s="31"/>
      <c r="CJ168" s="40"/>
      <c r="CK168" s="35"/>
      <c r="CL168" s="35"/>
      <c r="CM168" s="35"/>
      <c r="CN168" s="35"/>
      <c r="CO168" s="41"/>
      <c r="CP168" s="37"/>
      <c r="CQ168" s="37"/>
      <c r="CR168" s="37"/>
      <c r="CS168" s="37"/>
      <c r="CT168" s="41"/>
      <c r="CU168" s="37"/>
      <c r="CV168" s="37"/>
      <c r="CW168" s="37"/>
      <c r="CX168" s="37"/>
      <c r="CY168" s="41"/>
      <c r="CZ168" s="38"/>
      <c r="DA168" s="37"/>
      <c r="DB168" s="37"/>
      <c r="DC168" s="37"/>
      <c r="DD168" s="41"/>
      <c r="DE168" s="37"/>
      <c r="DF168" s="37"/>
      <c r="DG168" s="37"/>
      <c r="DH168" s="37"/>
      <c r="DI168" s="41"/>
      <c r="DJ168" s="37"/>
      <c r="DK168" s="37"/>
      <c r="DL168" s="37"/>
      <c r="DM168" s="37"/>
      <c r="DN168" s="41"/>
      <c r="DO168" s="37"/>
      <c r="DP168" s="37"/>
      <c r="DQ168" s="37"/>
      <c r="DR168" s="37"/>
      <c r="DS168" s="41"/>
      <c r="DT168" s="37"/>
      <c r="DU168" s="37"/>
      <c r="DV168" s="37"/>
      <c r="DW168" s="37"/>
      <c r="DX168" s="41"/>
      <c r="DY168" s="37"/>
      <c r="DZ168" s="37"/>
      <c r="EA168" s="37"/>
      <c r="EB168" s="37"/>
      <c r="EC168" s="41"/>
      <c r="ED168" s="37"/>
      <c r="EE168" s="37"/>
      <c r="EF168" s="37"/>
      <c r="EG168" s="37"/>
      <c r="EH168" s="41"/>
      <c r="EI168" s="37"/>
      <c r="EJ168" s="37"/>
      <c r="EK168" s="37"/>
      <c r="EL168" s="37"/>
      <c r="EM168" s="41"/>
      <c r="EN168" s="37"/>
      <c r="EO168" s="37"/>
      <c r="EP168" s="37"/>
      <c r="EQ168" s="37"/>
      <c r="ER168" s="41"/>
      <c r="ES168" s="37"/>
      <c r="ET168" s="37"/>
      <c r="EU168" s="37"/>
      <c r="EV168" s="37"/>
      <c r="EW168" s="41"/>
      <c r="EX168" s="37"/>
      <c r="EY168" s="37"/>
      <c r="EZ168" s="37"/>
      <c r="FA168" s="37"/>
      <c r="FB168" s="41"/>
      <c r="FC168" s="37"/>
      <c r="FD168" s="37"/>
      <c r="FE168" s="37"/>
      <c r="FF168" s="37"/>
      <c r="FG168" s="41"/>
      <c r="FH168" s="37"/>
      <c r="FI168" s="37"/>
      <c r="FJ168" s="37"/>
      <c r="FK168" s="37"/>
      <c r="FL168" s="41"/>
      <c r="FM168" s="37"/>
      <c r="FN168" s="37"/>
      <c r="FO168" s="37"/>
      <c r="FP168" s="37"/>
      <c r="FQ168" s="41"/>
      <c r="FR168" s="37"/>
      <c r="FS168" s="37"/>
      <c r="FT168" s="37"/>
      <c r="FU168" s="37"/>
      <c r="FV168" s="41"/>
      <c r="FW168" s="37"/>
      <c r="FX168" s="37"/>
      <c r="FY168" s="37"/>
      <c r="FZ168" s="37"/>
      <c r="GA168" s="41"/>
      <c r="GB168" s="37"/>
      <c r="GC168" s="37"/>
      <c r="GD168" s="37"/>
      <c r="GE168" s="37"/>
      <c r="GF168" s="41"/>
      <c r="GG168" s="37"/>
      <c r="GH168" s="37"/>
      <c r="GI168" s="37"/>
      <c r="GJ168" s="37"/>
      <c r="GK168" s="41"/>
      <c r="GL168" s="37"/>
      <c r="GM168" s="37"/>
      <c r="GN168" s="37"/>
      <c r="GO168" s="37"/>
      <c r="GP168" s="41"/>
      <c r="GQ168" s="37"/>
      <c r="GR168" s="31"/>
      <c r="GS168" s="31"/>
      <c r="GT168" s="31"/>
      <c r="GU168" s="39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23"/>
      <c r="HI168" s="23"/>
      <c r="HJ168" s="23"/>
      <c r="HK168" s="23"/>
      <c r="HL168" s="23"/>
      <c r="HM168" s="23"/>
      <c r="HN168" s="23"/>
      <c r="HO168" s="23"/>
    </row>
    <row r="169" spans="1:223" ht="15" x14ac:dyDescent="0.2">
      <c r="A169" s="1" t="s">
        <v>58</v>
      </c>
      <c r="B169" s="99">
        <v>35431</v>
      </c>
      <c r="C169" s="57">
        <f>SUM(D169:G169)</f>
        <v>61375.649999999994</v>
      </c>
      <c r="D169" s="57">
        <v>11785.76</v>
      </c>
      <c r="E169" s="57">
        <v>13003.06</v>
      </c>
      <c r="F169" s="64">
        <v>16805.669999999998</v>
      </c>
      <c r="G169" s="57">
        <v>19781.16</v>
      </c>
      <c r="H169" s="57">
        <f>SUM(I169:L169)</f>
        <v>71171.87</v>
      </c>
      <c r="I169" s="80">
        <v>17527.16</v>
      </c>
      <c r="J169" s="64">
        <v>11219.25</v>
      </c>
      <c r="K169" s="87">
        <v>17234.560000000001</v>
      </c>
      <c r="L169" s="80">
        <v>25190.9</v>
      </c>
      <c r="M169" s="77">
        <f>SUM(N169:Q169)</f>
        <v>72874.41</v>
      </c>
      <c r="N169" s="72">
        <v>22803.48</v>
      </c>
      <c r="O169" s="72">
        <v>13989.92</v>
      </c>
      <c r="P169" s="59">
        <v>15118.529999999999</v>
      </c>
      <c r="Q169" s="59">
        <v>20962.48</v>
      </c>
      <c r="R169" s="40">
        <f>SUM(S169:V169)</f>
        <v>67447.94</v>
      </c>
      <c r="S169" s="31">
        <v>14921.06</v>
      </c>
      <c r="T169" s="57">
        <v>12035.45</v>
      </c>
      <c r="U169" s="57">
        <v>17008.53</v>
      </c>
      <c r="V169" s="59">
        <v>23482.9</v>
      </c>
      <c r="W169" s="40">
        <f>SUM(X169:AA169)</f>
        <v>80827.459999999992</v>
      </c>
      <c r="X169" s="59">
        <v>21426.58</v>
      </c>
      <c r="Y169" s="59">
        <v>17832.57</v>
      </c>
      <c r="Z169" s="57">
        <v>21342.02</v>
      </c>
      <c r="AA169" s="57">
        <v>20226.29</v>
      </c>
      <c r="AB169" s="40">
        <f>SUM(AC169:AF169)</f>
        <v>81332.72</v>
      </c>
      <c r="AC169" s="31">
        <v>20846.560000000001</v>
      </c>
      <c r="AD169" s="31">
        <v>15544.830000000002</v>
      </c>
      <c r="AE169" s="31">
        <v>21398.93</v>
      </c>
      <c r="AF169" s="31">
        <v>23542.400000000001</v>
      </c>
      <c r="AG169" s="40">
        <f>SUM(AH169:AK169)</f>
        <v>51650.55</v>
      </c>
      <c r="AH169" s="31">
        <v>17012.45</v>
      </c>
      <c r="AI169" s="31">
        <v>12778.5</v>
      </c>
      <c r="AJ169" s="31">
        <v>10048.150000000001</v>
      </c>
      <c r="AK169" s="31">
        <v>11811.45</v>
      </c>
      <c r="AL169" s="40">
        <f>SUM(AM169:AP169)</f>
        <v>43411.4</v>
      </c>
      <c r="AM169" s="31">
        <v>9610.9000000000015</v>
      </c>
      <c r="AN169" s="31">
        <v>7325</v>
      </c>
      <c r="AO169" s="31">
        <v>11217.85</v>
      </c>
      <c r="AP169" s="31">
        <v>15257.65</v>
      </c>
      <c r="AQ169" s="40">
        <f>SUM(AR169:AU169)</f>
        <v>51144.5</v>
      </c>
      <c r="AR169" s="31">
        <v>14520.85</v>
      </c>
      <c r="AS169" s="31">
        <v>9298.4</v>
      </c>
      <c r="AT169" s="31">
        <v>10936.1</v>
      </c>
      <c r="AU169" s="31">
        <v>16389.150000000001</v>
      </c>
      <c r="AV169" s="40">
        <f>SUM(AW169:AZ169)</f>
        <v>44939.600000000006</v>
      </c>
      <c r="AW169" s="31">
        <v>11156.6</v>
      </c>
      <c r="AX169" s="31">
        <v>8491.1</v>
      </c>
      <c r="AY169" s="31">
        <v>11010.45</v>
      </c>
      <c r="AZ169" s="31">
        <v>14281.45</v>
      </c>
      <c r="BA169" s="40">
        <f>SUM(BB169:BE169)</f>
        <v>44514.400000000001</v>
      </c>
      <c r="BB169" s="31">
        <v>11422.25</v>
      </c>
      <c r="BC169" s="31">
        <v>8338</v>
      </c>
      <c r="BD169" s="31">
        <v>10848.75</v>
      </c>
      <c r="BE169" s="31">
        <v>13905.4</v>
      </c>
      <c r="BF169" s="40">
        <f>SUM(BG169:BJ169)</f>
        <v>50061.75</v>
      </c>
      <c r="BG169" s="31">
        <v>9477.35</v>
      </c>
      <c r="BH169" s="31">
        <v>9725.7000000000007</v>
      </c>
      <c r="BI169" s="31">
        <v>12492</v>
      </c>
      <c r="BJ169" s="31">
        <v>18366.7</v>
      </c>
      <c r="BK169" s="40">
        <f>SUM(BL169:BO169)</f>
        <v>58488.3</v>
      </c>
      <c r="BL169" s="31">
        <v>15904.15</v>
      </c>
      <c r="BM169" s="31">
        <v>13162</v>
      </c>
      <c r="BN169" s="31">
        <v>14082</v>
      </c>
      <c r="BO169" s="31">
        <v>15340.15</v>
      </c>
      <c r="BP169" s="40">
        <f>SUM(BQ169:BT169)</f>
        <v>54632.6</v>
      </c>
      <c r="BQ169" s="31">
        <v>15223.55</v>
      </c>
      <c r="BR169" s="31">
        <v>11829.65</v>
      </c>
      <c r="BS169" s="31">
        <v>21391.3</v>
      </c>
      <c r="BT169" s="31">
        <v>6188.1</v>
      </c>
      <c r="BU169" s="40">
        <f>SUM(BV169:BY169)</f>
        <v>45668.35</v>
      </c>
      <c r="BV169" s="31">
        <v>19118.7</v>
      </c>
      <c r="BW169" s="31">
        <v>3619.8</v>
      </c>
      <c r="BX169" s="31">
        <v>10516.7</v>
      </c>
      <c r="BY169" s="31">
        <v>12413.15</v>
      </c>
      <c r="BZ169" s="40">
        <v>37957.9</v>
      </c>
      <c r="CA169" s="31">
        <v>11366</v>
      </c>
      <c r="CB169" s="31">
        <v>6871.35</v>
      </c>
      <c r="CC169" s="31">
        <v>8330.15</v>
      </c>
      <c r="CD169" s="31">
        <v>11390.4</v>
      </c>
      <c r="CE169" s="40">
        <v>36963.65</v>
      </c>
      <c r="CF169" s="31">
        <v>10623</v>
      </c>
      <c r="CG169" s="31">
        <v>7022.8</v>
      </c>
      <c r="CH169" s="31">
        <v>9274.1</v>
      </c>
      <c r="CI169" s="31">
        <v>10043.75</v>
      </c>
      <c r="CJ169" s="40">
        <v>43032.77</v>
      </c>
      <c r="CK169" s="35">
        <v>5999.3</v>
      </c>
      <c r="CL169" s="35">
        <v>19051.95</v>
      </c>
      <c r="CM169" s="35">
        <v>6265.15</v>
      </c>
      <c r="CN169" s="35">
        <v>11716.37</v>
      </c>
      <c r="CO169" s="41">
        <v>36761.74</v>
      </c>
      <c r="CP169" s="37">
        <v>11395.81</v>
      </c>
      <c r="CQ169" s="37">
        <v>12896.21</v>
      </c>
      <c r="CR169" s="37">
        <v>5593.46</v>
      </c>
      <c r="CS169" s="37">
        <v>6876.26</v>
      </c>
      <c r="CT169" s="41">
        <v>44339.68</v>
      </c>
      <c r="CU169" s="37">
        <v>12401.46</v>
      </c>
      <c r="CV169" s="37">
        <v>13472.67</v>
      </c>
      <c r="CW169" s="37">
        <v>5800.15</v>
      </c>
      <c r="CX169" s="37">
        <v>12665.4</v>
      </c>
      <c r="CY169" s="41">
        <v>38590.75</v>
      </c>
      <c r="CZ169" s="38">
        <v>10073.86</v>
      </c>
      <c r="DA169" s="37">
        <v>9820.27</v>
      </c>
      <c r="DB169" s="37">
        <v>6365.77</v>
      </c>
      <c r="DC169" s="37">
        <v>12330.85</v>
      </c>
      <c r="DD169" s="41">
        <v>40732.83</v>
      </c>
      <c r="DE169" s="37">
        <v>9867.7000000000007</v>
      </c>
      <c r="DF169" s="37">
        <v>6747.48</v>
      </c>
      <c r="DG169" s="37">
        <v>10952.95</v>
      </c>
      <c r="DH169" s="37">
        <v>13164.7</v>
      </c>
      <c r="DI169" s="41">
        <v>48403.31</v>
      </c>
      <c r="DJ169" s="37">
        <v>12221.84</v>
      </c>
      <c r="DK169" s="37">
        <v>9928.2099999999991</v>
      </c>
      <c r="DL169" s="37">
        <v>16987.11</v>
      </c>
      <c r="DM169" s="37">
        <v>9266.15</v>
      </c>
      <c r="DN169" s="41">
        <v>21521.08</v>
      </c>
      <c r="DO169" s="37">
        <v>11830.93</v>
      </c>
      <c r="DP169" s="37">
        <v>9690.15</v>
      </c>
      <c r="DQ169" s="37">
        <v>0</v>
      </c>
      <c r="DR169" s="37">
        <v>0</v>
      </c>
      <c r="DS169" s="41">
        <v>0</v>
      </c>
      <c r="DT169" s="37">
        <v>0</v>
      </c>
      <c r="DU169" s="37">
        <v>0</v>
      </c>
      <c r="DV169" s="37">
        <v>0</v>
      </c>
      <c r="DW169" s="37">
        <v>0</v>
      </c>
      <c r="DX169" s="41"/>
      <c r="DY169" s="37"/>
      <c r="DZ169" s="37"/>
      <c r="EA169" s="37"/>
      <c r="EB169" s="37"/>
      <c r="EC169" s="41"/>
      <c r="ED169" s="37"/>
      <c r="EE169" s="37"/>
      <c r="EF169" s="37"/>
      <c r="EG169" s="37"/>
      <c r="EH169" s="41"/>
      <c r="EI169" s="37"/>
      <c r="EJ169" s="37"/>
      <c r="EK169" s="37"/>
      <c r="EL169" s="37"/>
      <c r="EM169" s="41"/>
      <c r="EN169" s="37"/>
      <c r="EO169" s="37"/>
      <c r="EP169" s="37"/>
      <c r="EQ169" s="37"/>
      <c r="ER169" s="41"/>
      <c r="ES169" s="37"/>
      <c r="ET169" s="37"/>
      <c r="EU169" s="37"/>
      <c r="EV169" s="37"/>
      <c r="EW169" s="41"/>
      <c r="EX169" s="37"/>
      <c r="EY169" s="37"/>
      <c r="EZ169" s="37"/>
      <c r="FA169" s="37"/>
      <c r="FB169" s="41"/>
      <c r="FC169" s="37"/>
      <c r="FD169" s="37"/>
      <c r="FE169" s="37"/>
      <c r="FF169" s="37"/>
      <c r="FG169" s="41"/>
      <c r="FH169" s="37"/>
      <c r="FI169" s="37"/>
      <c r="FJ169" s="37"/>
      <c r="FK169" s="37"/>
      <c r="FL169" s="41"/>
      <c r="FM169" s="37"/>
      <c r="FN169" s="37"/>
      <c r="FO169" s="37"/>
      <c r="FP169" s="37"/>
      <c r="FQ169" s="41"/>
      <c r="FR169" s="37"/>
      <c r="FS169" s="37"/>
      <c r="FT169" s="37"/>
      <c r="FU169" s="37"/>
      <c r="FV169" s="41"/>
      <c r="FW169" s="37"/>
      <c r="FX169" s="37"/>
      <c r="FY169" s="37"/>
      <c r="FZ169" s="37"/>
      <c r="GA169" s="41"/>
      <c r="GB169" s="37"/>
      <c r="GC169" s="37"/>
      <c r="GD169" s="37"/>
      <c r="GE169" s="37"/>
      <c r="GF169" s="41"/>
      <c r="GG169" s="37"/>
      <c r="GH169" s="37"/>
      <c r="GI169" s="37"/>
      <c r="GJ169" s="37"/>
      <c r="GK169" s="41"/>
      <c r="GL169" s="37"/>
      <c r="GM169" s="37"/>
      <c r="GN169" s="37"/>
      <c r="GO169" s="37"/>
      <c r="GP169" s="41"/>
      <c r="GQ169" s="37"/>
      <c r="GR169" s="31"/>
      <c r="GS169" s="31"/>
      <c r="GT169" s="31"/>
      <c r="GU169" s="39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23"/>
      <c r="HI169" s="23"/>
      <c r="HJ169" s="23"/>
      <c r="HK169" s="23"/>
      <c r="HL169" s="23"/>
      <c r="HM169" s="23"/>
      <c r="HN169" s="23"/>
      <c r="HO169" s="23"/>
    </row>
    <row r="170" spans="1:223" ht="15" x14ac:dyDescent="0.2">
      <c r="A170" s="56" t="s">
        <v>199</v>
      </c>
      <c r="B170" s="99">
        <v>41640</v>
      </c>
      <c r="C170" s="57">
        <f>SUM(D170:G170)</f>
        <v>2919.98</v>
      </c>
      <c r="D170" s="57">
        <v>659.26</v>
      </c>
      <c r="E170" s="57">
        <v>184.45</v>
      </c>
      <c r="F170" s="64">
        <v>683.2</v>
      </c>
      <c r="G170" s="57">
        <v>1393.07</v>
      </c>
      <c r="H170" s="57">
        <f>SUM(I170:L170)</f>
        <v>4528.0200000000004</v>
      </c>
      <c r="I170" s="80">
        <v>1410.71</v>
      </c>
      <c r="J170" s="64">
        <v>659.96</v>
      </c>
      <c r="K170" s="87">
        <v>874.23</v>
      </c>
      <c r="L170" s="80">
        <v>1583.12</v>
      </c>
      <c r="M170" s="77">
        <f>SUM(N170:Q170)</f>
        <v>6275.2199999999993</v>
      </c>
      <c r="N170" s="72">
        <v>954.45</v>
      </c>
      <c r="O170" s="72">
        <v>510.86</v>
      </c>
      <c r="P170" s="59">
        <v>1921.85</v>
      </c>
      <c r="Q170" s="59">
        <v>2888.06</v>
      </c>
      <c r="R170" s="40">
        <f>SUM(S170:V170)</f>
        <v>1542.03</v>
      </c>
      <c r="S170" s="31">
        <v>863.94</v>
      </c>
      <c r="T170" s="57">
        <v>373.8</v>
      </c>
      <c r="U170" s="57">
        <v>304.29000000000002</v>
      </c>
      <c r="V170" s="31">
        <v>0</v>
      </c>
      <c r="W170" s="40">
        <f>SUM(X170:AA170)</f>
        <v>3324.02</v>
      </c>
      <c r="X170" s="31">
        <v>0</v>
      </c>
      <c r="Y170" s="59">
        <v>416.85</v>
      </c>
      <c r="Z170" s="31">
        <v>0</v>
      </c>
      <c r="AA170" s="57">
        <v>2907.17</v>
      </c>
      <c r="AB170" s="40">
        <f>SUM(AC170:AF170)</f>
        <v>2287.04</v>
      </c>
      <c r="AC170" s="31">
        <v>0</v>
      </c>
      <c r="AD170" s="31">
        <v>0</v>
      </c>
      <c r="AE170" s="31">
        <v>793.1</v>
      </c>
      <c r="AF170" s="31">
        <v>1493.94</v>
      </c>
      <c r="AG170" s="40">
        <f>SUM(AH170:AK170)</f>
        <v>1542.5900000000001</v>
      </c>
      <c r="AH170" s="31">
        <v>1542.5900000000001</v>
      </c>
      <c r="AI170" s="31">
        <v>0</v>
      </c>
      <c r="AJ170" s="31"/>
      <c r="AK170" s="31"/>
      <c r="AL170" s="40"/>
      <c r="AM170" s="31"/>
      <c r="AN170" s="31"/>
      <c r="AO170" s="31"/>
      <c r="AP170" s="31"/>
      <c r="AQ170" s="40"/>
      <c r="AR170" s="31"/>
      <c r="AS170" s="31"/>
      <c r="AT170" s="31"/>
      <c r="AU170" s="31"/>
      <c r="AV170" s="40"/>
      <c r="AW170" s="31"/>
      <c r="AX170" s="31"/>
      <c r="AY170" s="31"/>
      <c r="AZ170" s="31"/>
      <c r="BA170" s="40"/>
      <c r="BB170" s="31"/>
      <c r="BC170" s="31"/>
      <c r="BD170" s="31"/>
      <c r="BE170" s="31"/>
      <c r="BF170" s="40"/>
      <c r="BG170" s="31"/>
      <c r="BH170" s="31"/>
      <c r="BI170" s="31"/>
      <c r="BJ170" s="31"/>
      <c r="BK170" s="40"/>
      <c r="BL170" s="31"/>
      <c r="BM170" s="31"/>
      <c r="BN170" s="31"/>
      <c r="BO170" s="31"/>
      <c r="BP170" s="40"/>
      <c r="BQ170" s="31"/>
      <c r="BR170" s="31"/>
      <c r="BS170" s="31"/>
      <c r="BT170" s="31"/>
      <c r="BU170" s="40"/>
      <c r="BV170" s="31"/>
      <c r="BW170" s="31"/>
      <c r="BX170" s="31"/>
      <c r="BY170" s="31"/>
      <c r="BZ170" s="40"/>
      <c r="CA170" s="31"/>
      <c r="CB170" s="31"/>
      <c r="CC170" s="31"/>
      <c r="CD170" s="31"/>
      <c r="CE170" s="40"/>
      <c r="CF170" s="31"/>
      <c r="CG170" s="31"/>
      <c r="CH170" s="31"/>
      <c r="CI170" s="31"/>
      <c r="CJ170" s="40"/>
      <c r="CK170" s="35"/>
      <c r="CL170" s="35"/>
      <c r="CM170" s="35"/>
      <c r="CN170" s="35"/>
      <c r="CO170" s="41"/>
      <c r="CP170" s="37"/>
      <c r="CQ170" s="37"/>
      <c r="CR170" s="37"/>
      <c r="CS170" s="37"/>
      <c r="CT170" s="41"/>
      <c r="CU170" s="37"/>
      <c r="CV170" s="37"/>
      <c r="CW170" s="37"/>
      <c r="CX170" s="37"/>
      <c r="CY170" s="41"/>
      <c r="CZ170" s="38"/>
      <c r="DA170" s="37"/>
      <c r="DB170" s="37"/>
      <c r="DC170" s="37"/>
      <c r="DD170" s="41"/>
      <c r="DE170" s="37"/>
      <c r="DF170" s="37"/>
      <c r="DG170" s="37"/>
      <c r="DH170" s="37"/>
      <c r="DI170" s="41"/>
      <c r="DJ170" s="37"/>
      <c r="DK170" s="37"/>
      <c r="DL170" s="37"/>
      <c r="DM170" s="37"/>
      <c r="DN170" s="41"/>
      <c r="DO170" s="37"/>
      <c r="DP170" s="37"/>
      <c r="DQ170" s="37"/>
      <c r="DR170" s="37"/>
      <c r="DS170" s="41"/>
      <c r="DT170" s="37"/>
      <c r="DU170" s="37"/>
      <c r="DV170" s="37"/>
      <c r="DW170" s="37"/>
      <c r="DX170" s="41"/>
      <c r="DY170" s="37"/>
      <c r="DZ170" s="37"/>
      <c r="EA170" s="37"/>
      <c r="EB170" s="37"/>
      <c r="EC170" s="41"/>
      <c r="ED170" s="37"/>
      <c r="EE170" s="37"/>
      <c r="EF170" s="37"/>
      <c r="EG170" s="37"/>
      <c r="EH170" s="41"/>
      <c r="EI170" s="37"/>
      <c r="EJ170" s="37"/>
      <c r="EK170" s="37"/>
      <c r="EL170" s="37"/>
      <c r="EM170" s="41"/>
      <c r="EN170" s="37"/>
      <c r="EO170" s="37"/>
      <c r="EP170" s="37"/>
      <c r="EQ170" s="37"/>
      <c r="ER170" s="41"/>
      <c r="ES170" s="37"/>
      <c r="ET170" s="37"/>
      <c r="EU170" s="37"/>
      <c r="EV170" s="37"/>
      <c r="EW170" s="41"/>
      <c r="EX170" s="37"/>
      <c r="EY170" s="37"/>
      <c r="EZ170" s="37"/>
      <c r="FA170" s="37"/>
      <c r="FB170" s="41"/>
      <c r="FC170" s="37"/>
      <c r="FD170" s="37"/>
      <c r="FE170" s="37"/>
      <c r="FF170" s="37"/>
      <c r="FG170" s="41"/>
      <c r="FH170" s="37"/>
      <c r="FI170" s="37"/>
      <c r="FJ170" s="37"/>
      <c r="FK170" s="37"/>
      <c r="FL170" s="41"/>
      <c r="FM170" s="37"/>
      <c r="FN170" s="37"/>
      <c r="FO170" s="37"/>
      <c r="FP170" s="37"/>
      <c r="FQ170" s="41"/>
      <c r="FR170" s="37"/>
      <c r="FS170" s="37"/>
      <c r="FT170" s="37"/>
      <c r="FU170" s="37"/>
      <c r="FV170" s="41"/>
      <c r="FW170" s="37"/>
      <c r="FX170" s="37"/>
      <c r="FY170" s="37"/>
      <c r="FZ170" s="37"/>
      <c r="GA170" s="41"/>
      <c r="GB170" s="37"/>
      <c r="GC170" s="37"/>
      <c r="GD170" s="37"/>
      <c r="GE170" s="37"/>
      <c r="GF170" s="41"/>
      <c r="GG170" s="37"/>
      <c r="GH170" s="37"/>
      <c r="GI170" s="37"/>
      <c r="GJ170" s="37"/>
      <c r="GK170" s="41"/>
      <c r="GL170" s="37"/>
      <c r="GM170" s="37"/>
      <c r="GN170" s="37"/>
      <c r="GO170" s="37"/>
      <c r="GP170" s="41"/>
      <c r="GQ170" s="37"/>
      <c r="GR170" s="31"/>
      <c r="GS170" s="31"/>
      <c r="GT170" s="31"/>
      <c r="GU170" s="39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23"/>
      <c r="HI170" s="23"/>
      <c r="HJ170" s="23"/>
      <c r="HK170" s="23"/>
      <c r="HL170" s="23"/>
      <c r="HM170" s="23"/>
      <c r="HN170" s="23"/>
      <c r="HO170" s="23"/>
    </row>
    <row r="171" spans="1:223" ht="14.25" x14ac:dyDescent="0.2">
      <c r="A171" s="56" t="s">
        <v>235</v>
      </c>
      <c r="B171" s="109">
        <v>43647</v>
      </c>
      <c r="C171" s="57">
        <f>SUM(D171:G171)</f>
        <v>1768.9699999999998</v>
      </c>
      <c r="D171" s="57">
        <v>582.89</v>
      </c>
      <c r="E171" s="57">
        <v>293.72000000000003</v>
      </c>
      <c r="F171" s="64">
        <v>303.94</v>
      </c>
      <c r="G171" s="57">
        <v>588.41999999999996</v>
      </c>
      <c r="H171" s="80">
        <f>SUM(I171:L171)</f>
        <v>0</v>
      </c>
      <c r="I171" s="80">
        <v>0</v>
      </c>
      <c r="J171" s="96">
        <v>0</v>
      </c>
      <c r="K171" s="96">
        <v>0</v>
      </c>
      <c r="L171" s="96">
        <v>0</v>
      </c>
      <c r="M171" s="77">
        <f>SUM(N171:Q171)</f>
        <v>0</v>
      </c>
      <c r="N171" s="96">
        <v>0</v>
      </c>
      <c r="O171" s="96">
        <v>0</v>
      </c>
      <c r="P171" s="96">
        <v>0</v>
      </c>
      <c r="Q171" s="96">
        <v>0</v>
      </c>
      <c r="R171" s="40"/>
      <c r="S171" s="31"/>
      <c r="T171" s="57"/>
      <c r="U171" s="57"/>
      <c r="V171" s="31"/>
      <c r="W171" s="40"/>
      <c r="X171" s="31"/>
      <c r="Y171" s="59"/>
      <c r="Z171" s="31"/>
      <c r="AA171" s="57"/>
      <c r="AB171" s="40"/>
      <c r="AC171" s="31"/>
      <c r="AD171" s="31"/>
      <c r="AE171" s="31"/>
      <c r="AF171" s="31"/>
      <c r="AG171" s="40"/>
      <c r="AH171" s="31"/>
      <c r="AI171" s="31"/>
      <c r="AJ171" s="31"/>
      <c r="AK171" s="31"/>
      <c r="AL171" s="40"/>
      <c r="AM171" s="31"/>
      <c r="AN171" s="31"/>
      <c r="AO171" s="31"/>
      <c r="AP171" s="31"/>
      <c r="AQ171" s="40"/>
      <c r="AR171" s="31"/>
      <c r="AS171" s="31"/>
      <c r="AT171" s="31"/>
      <c r="AU171" s="31"/>
      <c r="AV171" s="40"/>
      <c r="AW171" s="31"/>
      <c r="AX171" s="31"/>
      <c r="AY171" s="31"/>
      <c r="AZ171" s="31"/>
      <c r="BA171" s="40"/>
      <c r="BB171" s="31"/>
      <c r="BC171" s="31"/>
      <c r="BD171" s="31"/>
      <c r="BE171" s="31"/>
      <c r="BF171" s="40"/>
      <c r="BG171" s="31"/>
      <c r="BH171" s="31"/>
      <c r="BI171" s="31"/>
      <c r="BJ171" s="31"/>
      <c r="BK171" s="40"/>
      <c r="BL171" s="31"/>
      <c r="BM171" s="31"/>
      <c r="BN171" s="31"/>
      <c r="BO171" s="31"/>
      <c r="BP171" s="40"/>
      <c r="BQ171" s="31"/>
      <c r="BR171" s="31"/>
      <c r="BS171" s="31"/>
      <c r="BT171" s="31"/>
      <c r="BU171" s="40"/>
      <c r="BV171" s="31"/>
      <c r="BW171" s="31"/>
      <c r="BX171" s="31"/>
      <c r="BY171" s="31"/>
      <c r="BZ171" s="40"/>
      <c r="CA171" s="31"/>
      <c r="CB171" s="31"/>
      <c r="CC171" s="31"/>
      <c r="CD171" s="31"/>
      <c r="CE171" s="40"/>
      <c r="CF171" s="31"/>
      <c r="CG171" s="31"/>
      <c r="CH171" s="31"/>
      <c r="CI171" s="31"/>
      <c r="CJ171" s="40"/>
      <c r="CK171" s="35"/>
      <c r="CL171" s="35"/>
      <c r="CM171" s="35"/>
      <c r="CN171" s="35"/>
      <c r="CO171" s="41"/>
      <c r="CP171" s="37"/>
      <c r="CQ171" s="37"/>
      <c r="CR171" s="37"/>
      <c r="CS171" s="37"/>
      <c r="CT171" s="41"/>
      <c r="CU171" s="37"/>
      <c r="CV171" s="37"/>
      <c r="CW171" s="37"/>
      <c r="CX171" s="37"/>
      <c r="CY171" s="41"/>
      <c r="CZ171" s="38"/>
      <c r="DA171" s="37"/>
      <c r="DB171" s="37"/>
      <c r="DC171" s="37"/>
      <c r="DD171" s="41"/>
      <c r="DE171" s="37"/>
      <c r="DF171" s="37"/>
      <c r="DG171" s="37"/>
      <c r="DH171" s="37"/>
      <c r="DI171" s="41"/>
      <c r="DJ171" s="37"/>
      <c r="DK171" s="37"/>
      <c r="DL171" s="37"/>
      <c r="DM171" s="37"/>
      <c r="DN171" s="41"/>
      <c r="DO171" s="37"/>
      <c r="DP171" s="37"/>
      <c r="DQ171" s="37"/>
      <c r="DR171" s="37"/>
      <c r="DS171" s="41"/>
      <c r="DT171" s="37"/>
      <c r="DU171" s="37"/>
      <c r="DV171" s="37"/>
      <c r="DW171" s="37"/>
      <c r="DX171" s="41"/>
      <c r="DY171" s="37"/>
      <c r="DZ171" s="37"/>
      <c r="EA171" s="37"/>
      <c r="EB171" s="37"/>
      <c r="EC171" s="41"/>
      <c r="ED171" s="37"/>
      <c r="EE171" s="37"/>
      <c r="EF171" s="37"/>
      <c r="EG171" s="37"/>
      <c r="EH171" s="41"/>
      <c r="EI171" s="37"/>
      <c r="EJ171" s="37"/>
      <c r="EK171" s="37"/>
      <c r="EL171" s="37"/>
      <c r="EM171" s="41"/>
      <c r="EN171" s="37"/>
      <c r="EO171" s="37"/>
      <c r="EP171" s="37"/>
      <c r="EQ171" s="37"/>
      <c r="ER171" s="41"/>
      <c r="ES171" s="37"/>
      <c r="ET171" s="37"/>
      <c r="EU171" s="37"/>
      <c r="EV171" s="37"/>
      <c r="EW171" s="41"/>
      <c r="EX171" s="37"/>
      <c r="EY171" s="37"/>
      <c r="EZ171" s="37"/>
      <c r="FA171" s="37"/>
      <c r="FB171" s="41"/>
      <c r="FC171" s="37"/>
      <c r="FD171" s="37"/>
      <c r="FE171" s="37"/>
      <c r="FF171" s="37"/>
      <c r="FG171" s="41"/>
      <c r="FH171" s="37"/>
      <c r="FI171" s="37"/>
      <c r="FJ171" s="37"/>
      <c r="FK171" s="37"/>
      <c r="FL171" s="41"/>
      <c r="FM171" s="37"/>
      <c r="FN171" s="37"/>
      <c r="FO171" s="37"/>
      <c r="FP171" s="37"/>
      <c r="FQ171" s="41"/>
      <c r="FR171" s="37"/>
      <c r="FS171" s="37"/>
      <c r="FT171" s="37"/>
      <c r="FU171" s="37"/>
      <c r="FV171" s="41"/>
      <c r="FW171" s="37"/>
      <c r="FX171" s="37"/>
      <c r="FY171" s="37"/>
      <c r="FZ171" s="37"/>
      <c r="GA171" s="41"/>
      <c r="GB171" s="37"/>
      <c r="GC171" s="37"/>
      <c r="GD171" s="37"/>
      <c r="GE171" s="37"/>
      <c r="GF171" s="41"/>
      <c r="GG171" s="37"/>
      <c r="GH171" s="37"/>
      <c r="GI171" s="37"/>
      <c r="GJ171" s="37"/>
      <c r="GK171" s="41"/>
      <c r="GL171" s="37"/>
      <c r="GM171" s="37"/>
      <c r="GN171" s="37"/>
      <c r="GO171" s="37"/>
      <c r="GP171" s="41"/>
      <c r="GQ171" s="37"/>
      <c r="GR171" s="31"/>
      <c r="GS171" s="31"/>
      <c r="GT171" s="31"/>
      <c r="GU171" s="39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23"/>
      <c r="HI171" s="23"/>
      <c r="HJ171" s="23"/>
      <c r="HK171" s="23"/>
      <c r="HL171" s="23"/>
      <c r="HM171" s="23"/>
      <c r="HN171" s="23"/>
      <c r="HO171" s="23"/>
    </row>
    <row r="172" spans="1:223" ht="15" x14ac:dyDescent="0.2">
      <c r="A172" s="1" t="s">
        <v>59</v>
      </c>
      <c r="B172" s="99">
        <v>28946</v>
      </c>
      <c r="C172" s="57">
        <f>SUM(D172:G172)</f>
        <v>1653571.8499999999</v>
      </c>
      <c r="D172" s="57">
        <v>485863.7</v>
      </c>
      <c r="E172" s="57">
        <v>110918.78</v>
      </c>
      <c r="F172" s="64">
        <v>441855.68</v>
      </c>
      <c r="G172" s="57">
        <v>614933.68999999994</v>
      </c>
      <c r="H172" s="57">
        <f>SUM(I172:L172)</f>
        <v>1535433.1600000001</v>
      </c>
      <c r="I172" s="80">
        <v>439320.7</v>
      </c>
      <c r="J172" s="64">
        <v>241562.79</v>
      </c>
      <c r="K172" s="87">
        <v>307493.75</v>
      </c>
      <c r="L172" s="80">
        <v>547055.92000000004</v>
      </c>
      <c r="M172" s="77">
        <f>SUM(N172:Q172)</f>
        <v>1922106.98</v>
      </c>
      <c r="N172" s="72">
        <v>565475.97</v>
      </c>
      <c r="O172" s="72">
        <v>405378.26</v>
      </c>
      <c r="P172" s="59">
        <v>378942.13</v>
      </c>
      <c r="Q172" s="59">
        <v>572310.62</v>
      </c>
      <c r="R172" s="40">
        <f>SUM(S172:V172)</f>
        <v>1905262.52</v>
      </c>
      <c r="S172" s="31">
        <v>566130.11</v>
      </c>
      <c r="T172" s="57">
        <v>401470.93</v>
      </c>
      <c r="U172" s="57">
        <v>374905.65</v>
      </c>
      <c r="V172" s="59">
        <v>562755.82999999996</v>
      </c>
      <c r="W172" s="40">
        <f>SUM(X172:AA172)</f>
        <v>1822439.15</v>
      </c>
      <c r="X172" s="59">
        <v>525985.67000000004</v>
      </c>
      <c r="Y172" s="59">
        <v>405035.89</v>
      </c>
      <c r="Z172" s="57">
        <v>362785.92000000004</v>
      </c>
      <c r="AA172" s="57">
        <v>528631.67000000004</v>
      </c>
      <c r="AB172" s="40">
        <f>SUM(AC172:AF172)</f>
        <v>1806507.7099999997</v>
      </c>
      <c r="AC172" s="31">
        <v>549240.43999999994</v>
      </c>
      <c r="AD172" s="31">
        <v>339218.18</v>
      </c>
      <c r="AE172" s="31">
        <v>343462.35</v>
      </c>
      <c r="AF172" s="31">
        <v>574586.74</v>
      </c>
      <c r="AG172" s="40">
        <f>SUM(AH172:AK172)</f>
        <v>1606922.5899999999</v>
      </c>
      <c r="AH172" s="31">
        <v>487672.64</v>
      </c>
      <c r="AI172" s="31">
        <v>340790.87</v>
      </c>
      <c r="AJ172" s="31">
        <v>320859.91000000003</v>
      </c>
      <c r="AK172" s="31">
        <v>457599.17000000004</v>
      </c>
      <c r="AL172" s="40">
        <f>SUM(AM172:AP172)</f>
        <v>1577149.91</v>
      </c>
      <c r="AM172" s="31">
        <v>480293.17000000004</v>
      </c>
      <c r="AN172" s="31">
        <v>327740.20999999996</v>
      </c>
      <c r="AO172" s="31">
        <v>312320.33</v>
      </c>
      <c r="AP172" s="31">
        <v>456796.2</v>
      </c>
      <c r="AQ172" s="40">
        <f>SUM(AR172:AU172)</f>
        <v>1418699.52</v>
      </c>
      <c r="AR172" s="31">
        <v>418422.76000000007</v>
      </c>
      <c r="AS172" s="31">
        <v>314719.02</v>
      </c>
      <c r="AT172" s="31">
        <v>290925.46000000002</v>
      </c>
      <c r="AU172" s="31">
        <v>394632.28</v>
      </c>
      <c r="AV172" s="40">
        <f>SUM(AW172:AZ172)</f>
        <v>1277102.8899999999</v>
      </c>
      <c r="AW172" s="31">
        <v>353737.93</v>
      </c>
      <c r="AX172" s="31">
        <v>270556.93</v>
      </c>
      <c r="AY172" s="31">
        <v>270591.78999999998</v>
      </c>
      <c r="AZ172" s="31">
        <v>382216.24</v>
      </c>
      <c r="BA172" s="40">
        <f>SUM(BB172:BE172)</f>
        <v>1140671.49</v>
      </c>
      <c r="BB172" s="31">
        <v>332821.51</v>
      </c>
      <c r="BC172" s="31">
        <v>276852.09999999998</v>
      </c>
      <c r="BD172" s="31">
        <v>232051.82</v>
      </c>
      <c r="BE172" s="31">
        <v>298946.06</v>
      </c>
      <c r="BF172" s="40">
        <f>SUM(BG172:BJ172)</f>
        <v>1064797.6499999999</v>
      </c>
      <c r="BG172" s="31">
        <v>272031.96999999997</v>
      </c>
      <c r="BH172" s="31">
        <v>182705.74</v>
      </c>
      <c r="BI172" s="31">
        <v>236580.19</v>
      </c>
      <c r="BJ172" s="31">
        <v>373479.75</v>
      </c>
      <c r="BK172" s="40">
        <f>SUM(BL172:BO172)</f>
        <v>1207269.49</v>
      </c>
      <c r="BL172" s="31">
        <v>329669.2</v>
      </c>
      <c r="BM172" s="31">
        <v>263619.02</v>
      </c>
      <c r="BN172" s="31">
        <v>280170.59000000003</v>
      </c>
      <c r="BO172" s="31">
        <v>333810.68</v>
      </c>
      <c r="BP172" s="40">
        <f>SUM(BQ172:BT172)</f>
        <v>1067930.99</v>
      </c>
      <c r="BQ172" s="31">
        <v>296446.43</v>
      </c>
      <c r="BR172" s="31">
        <v>235512.9</v>
      </c>
      <c r="BS172" s="31">
        <v>244427.75</v>
      </c>
      <c r="BT172" s="31">
        <v>291543.90999999997</v>
      </c>
      <c r="BU172" s="40">
        <f>SUM(BV172:BY172)</f>
        <v>1051441.23</v>
      </c>
      <c r="BV172" s="31">
        <v>290088.05</v>
      </c>
      <c r="BW172" s="31">
        <v>226161.6</v>
      </c>
      <c r="BX172" s="31">
        <v>231644.56</v>
      </c>
      <c r="BY172" s="31">
        <v>303547.02</v>
      </c>
      <c r="BZ172" s="40">
        <v>1050706.3700000001</v>
      </c>
      <c r="CA172" s="31">
        <v>297131.65999999997</v>
      </c>
      <c r="CB172" s="31">
        <v>209692.91</v>
      </c>
      <c r="CC172" s="31">
        <v>218342.74</v>
      </c>
      <c r="CD172" s="31">
        <v>325539.06</v>
      </c>
      <c r="CE172" s="40">
        <v>797322.89</v>
      </c>
      <c r="CF172" s="31">
        <v>251313.23</v>
      </c>
      <c r="CG172" s="31">
        <v>155008.56</v>
      </c>
      <c r="CH172" s="31">
        <v>157323.25</v>
      </c>
      <c r="CI172" s="31">
        <v>233677.85</v>
      </c>
      <c r="CJ172" s="40">
        <v>808198.88</v>
      </c>
      <c r="CK172" s="35">
        <v>216693.47</v>
      </c>
      <c r="CL172" s="35">
        <v>164374.56</v>
      </c>
      <c r="CM172" s="35">
        <v>230218.8</v>
      </c>
      <c r="CN172" s="35">
        <v>196912.05</v>
      </c>
      <c r="CO172" s="41">
        <v>880760.81</v>
      </c>
      <c r="CP172" s="37">
        <v>221123.85</v>
      </c>
      <c r="CQ172" s="37">
        <v>175331.89</v>
      </c>
      <c r="CR172" s="37">
        <v>175508.86</v>
      </c>
      <c r="CS172" s="37">
        <v>308796.21000000002</v>
      </c>
      <c r="CT172" s="41">
        <v>871186.42</v>
      </c>
      <c r="CU172" s="37">
        <v>221624.62</v>
      </c>
      <c r="CV172" s="37">
        <v>175515.27</v>
      </c>
      <c r="CW172" s="37">
        <v>150332.34</v>
      </c>
      <c r="CX172" s="37">
        <v>323714.19</v>
      </c>
      <c r="CY172" s="41">
        <v>668829.21</v>
      </c>
      <c r="CZ172" s="38">
        <v>111248.39</v>
      </c>
      <c r="DA172" s="37">
        <v>179453.3</v>
      </c>
      <c r="DB172" s="37">
        <v>133271.22</v>
      </c>
      <c r="DC172" s="37">
        <v>244856.3</v>
      </c>
      <c r="DD172" s="41">
        <v>733572.39</v>
      </c>
      <c r="DE172" s="37">
        <v>202427.61</v>
      </c>
      <c r="DF172" s="37">
        <v>186138.31</v>
      </c>
      <c r="DG172" s="37">
        <v>135940.26999999999</v>
      </c>
      <c r="DH172" s="37">
        <v>209066.2</v>
      </c>
      <c r="DI172" s="41">
        <v>476602.35</v>
      </c>
      <c r="DJ172" s="37">
        <v>93625.37</v>
      </c>
      <c r="DK172" s="37">
        <v>96259.6</v>
      </c>
      <c r="DL172" s="37">
        <v>107046.58</v>
      </c>
      <c r="DM172" s="37">
        <v>179670.8</v>
      </c>
      <c r="DN172" s="41">
        <v>497988.25</v>
      </c>
      <c r="DO172" s="37">
        <v>122699.41</v>
      </c>
      <c r="DP172" s="37">
        <v>178964.57</v>
      </c>
      <c r="DQ172" s="37">
        <v>76335.16</v>
      </c>
      <c r="DR172" s="37">
        <v>119989.11</v>
      </c>
      <c r="DS172" s="41">
        <v>547876.19999999995</v>
      </c>
      <c r="DT172" s="37">
        <v>144097.35</v>
      </c>
      <c r="DU172" s="37">
        <v>108009.04</v>
      </c>
      <c r="DV172" s="37">
        <v>114031.89</v>
      </c>
      <c r="DW172" s="37">
        <v>181737.92</v>
      </c>
      <c r="DX172" s="41">
        <v>515561.81</v>
      </c>
      <c r="DY172" s="37">
        <v>139512.48000000001</v>
      </c>
      <c r="DZ172" s="37">
        <v>105574.75</v>
      </c>
      <c r="EA172" s="37">
        <v>106306.66</v>
      </c>
      <c r="EB172" s="37">
        <v>164167.92000000001</v>
      </c>
      <c r="EC172" s="41">
        <v>460723.02</v>
      </c>
      <c r="ED172" s="37">
        <v>131088.89000000001</v>
      </c>
      <c r="EE172" s="37">
        <v>96921.57</v>
      </c>
      <c r="EF172" s="37">
        <v>96586.95</v>
      </c>
      <c r="EG172" s="37">
        <v>136125.60999999999</v>
      </c>
      <c r="EH172" s="41">
        <v>377918.64</v>
      </c>
      <c r="EI172" s="37">
        <v>115075.47</v>
      </c>
      <c r="EJ172" s="37">
        <v>84621.89</v>
      </c>
      <c r="EK172" s="37">
        <v>68260.91</v>
      </c>
      <c r="EL172" s="37">
        <v>109960.37</v>
      </c>
      <c r="EM172" s="41">
        <v>269973.18</v>
      </c>
      <c r="EN172" s="37">
        <v>56923.97</v>
      </c>
      <c r="EO172" s="37">
        <v>59578.54</v>
      </c>
      <c r="EP172" s="37">
        <v>56900.84</v>
      </c>
      <c r="EQ172" s="37">
        <v>96569.83</v>
      </c>
      <c r="ER172" s="41">
        <v>382252.17</v>
      </c>
      <c r="ES172" s="37">
        <v>108141.74</v>
      </c>
      <c r="ET172" s="37">
        <v>67407.929999999993</v>
      </c>
      <c r="EU172" s="37">
        <v>59163.67</v>
      </c>
      <c r="EV172" s="37">
        <v>147538.82999999999</v>
      </c>
      <c r="EW172" s="41">
        <v>331734.55</v>
      </c>
      <c r="EX172" s="37">
        <v>101623.2</v>
      </c>
      <c r="EY172" s="37">
        <v>76964.37</v>
      </c>
      <c r="EZ172" s="37">
        <v>82964.41</v>
      </c>
      <c r="FA172" s="37">
        <v>70182.570000000007</v>
      </c>
      <c r="FB172" s="41">
        <v>332077.59000000003</v>
      </c>
      <c r="FC172" s="37">
        <v>91631.86</v>
      </c>
      <c r="FD172" s="37">
        <v>67398.61</v>
      </c>
      <c r="FE172" s="37">
        <v>71524.05</v>
      </c>
      <c r="FF172" s="37">
        <v>101523.07</v>
      </c>
      <c r="FG172" s="41">
        <v>299413.21000000002</v>
      </c>
      <c r="FH172" s="37">
        <v>109846.91</v>
      </c>
      <c r="FI172" s="37">
        <v>38404.04</v>
      </c>
      <c r="FJ172" s="37">
        <v>55096.41</v>
      </c>
      <c r="FK172" s="37">
        <v>96065.85</v>
      </c>
      <c r="FL172" s="41">
        <v>271735.63</v>
      </c>
      <c r="FM172" s="37">
        <v>64589.41</v>
      </c>
      <c r="FN172" s="37">
        <v>55229.87</v>
      </c>
      <c r="FO172" s="37">
        <v>61823.87</v>
      </c>
      <c r="FP172" s="37">
        <v>90092.479999999996</v>
      </c>
      <c r="FQ172" s="41">
        <v>242240.52</v>
      </c>
      <c r="FR172" s="37">
        <v>58655.58</v>
      </c>
      <c r="FS172" s="37">
        <v>51519.39</v>
      </c>
      <c r="FT172" s="37">
        <v>42714.94</v>
      </c>
      <c r="FU172" s="37">
        <v>89350.61</v>
      </c>
      <c r="FV172" s="41">
        <v>219393.27</v>
      </c>
      <c r="FW172" s="37">
        <v>71025.23</v>
      </c>
      <c r="FX172" s="37">
        <v>40641.42</v>
      </c>
      <c r="FY172" s="37">
        <v>38908.449999999997</v>
      </c>
      <c r="FZ172" s="37">
        <v>68818.17</v>
      </c>
      <c r="GA172" s="41">
        <v>206829.58</v>
      </c>
      <c r="GB172" s="37">
        <v>55133.02</v>
      </c>
      <c r="GC172" s="37">
        <v>43410.87</v>
      </c>
      <c r="GD172" s="37">
        <v>40495.81</v>
      </c>
      <c r="GE172" s="37">
        <v>67789.88</v>
      </c>
      <c r="GF172" s="41">
        <v>175842.52</v>
      </c>
      <c r="GG172" s="37">
        <v>47112.33</v>
      </c>
      <c r="GH172" s="37">
        <v>34555.800000000003</v>
      </c>
      <c r="GI172" s="37">
        <v>33569.4</v>
      </c>
      <c r="GJ172" s="37">
        <v>60604.99</v>
      </c>
      <c r="GK172" s="41">
        <v>200765.55</v>
      </c>
      <c r="GL172" s="37">
        <v>53577.1</v>
      </c>
      <c r="GM172" s="37">
        <v>36426.14</v>
      </c>
      <c r="GN172" s="37">
        <v>35827.56</v>
      </c>
      <c r="GO172" s="37">
        <v>74934.75</v>
      </c>
      <c r="GP172" s="41">
        <v>30424.44</v>
      </c>
      <c r="GQ172" s="37">
        <v>30424.44</v>
      </c>
      <c r="GR172" s="31"/>
      <c r="GS172" s="31"/>
      <c r="GT172" s="31"/>
      <c r="GU172" s="39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23"/>
      <c r="HI172" s="23"/>
      <c r="HJ172" s="23"/>
      <c r="HK172" s="23"/>
      <c r="HL172" s="23"/>
      <c r="HM172" s="23"/>
      <c r="HN172" s="23"/>
      <c r="HO172" s="23"/>
    </row>
    <row r="173" spans="1:223" ht="14.25" x14ac:dyDescent="0.2">
      <c r="A173" s="56" t="s">
        <v>222</v>
      </c>
      <c r="B173" s="99">
        <v>43466</v>
      </c>
      <c r="C173" s="57">
        <f>SUM(D173:G173)</f>
        <v>33772.339999999997</v>
      </c>
      <c r="D173" s="57">
        <v>8396.2199999999993</v>
      </c>
      <c r="E173" s="57">
        <v>13425.09</v>
      </c>
      <c r="F173" s="64">
        <v>91.21</v>
      </c>
      <c r="G173" s="57">
        <v>11859.82</v>
      </c>
      <c r="H173" s="57">
        <f>SUM(I173:L173)</f>
        <v>11118.73</v>
      </c>
      <c r="I173" s="80">
        <v>11105.08</v>
      </c>
      <c r="J173" s="64">
        <v>13.65</v>
      </c>
      <c r="K173" s="80">
        <v>0</v>
      </c>
      <c r="L173" s="80">
        <v>0</v>
      </c>
      <c r="M173" s="77">
        <f>SUM(N173:Q173)</f>
        <v>0</v>
      </c>
      <c r="N173" s="31">
        <v>0</v>
      </c>
      <c r="O173" s="31">
        <v>0</v>
      </c>
      <c r="P173" s="31">
        <v>0</v>
      </c>
      <c r="Q173" s="31">
        <v>0</v>
      </c>
      <c r="R173" s="40"/>
      <c r="S173" s="31"/>
      <c r="T173" s="57"/>
      <c r="U173" s="57"/>
      <c r="V173" s="59"/>
      <c r="W173" s="40"/>
      <c r="X173" s="59"/>
      <c r="Y173" s="59"/>
      <c r="Z173" s="57"/>
      <c r="AA173" s="57"/>
      <c r="AB173" s="40"/>
      <c r="AC173" s="31"/>
      <c r="AD173" s="31"/>
      <c r="AE173" s="31"/>
      <c r="AF173" s="31"/>
      <c r="AG173" s="40"/>
      <c r="AH173" s="31"/>
      <c r="AI173" s="31"/>
      <c r="AJ173" s="31"/>
      <c r="AK173" s="31"/>
      <c r="AL173" s="40"/>
      <c r="AM173" s="31"/>
      <c r="AN173" s="31"/>
      <c r="AO173" s="31"/>
      <c r="AP173" s="31"/>
      <c r="AQ173" s="40"/>
      <c r="AR173" s="31"/>
      <c r="AS173" s="31"/>
      <c r="AT173" s="31"/>
      <c r="AU173" s="31"/>
      <c r="AV173" s="40"/>
      <c r="AW173" s="31"/>
      <c r="AX173" s="31"/>
      <c r="AY173" s="31"/>
      <c r="AZ173" s="31"/>
      <c r="BA173" s="40"/>
      <c r="BB173" s="31"/>
      <c r="BC173" s="31"/>
      <c r="BD173" s="31"/>
      <c r="BE173" s="31"/>
      <c r="BF173" s="40"/>
      <c r="BG173" s="31"/>
      <c r="BH173" s="31"/>
      <c r="BI173" s="31"/>
      <c r="BJ173" s="31"/>
      <c r="BK173" s="40"/>
      <c r="BL173" s="31"/>
      <c r="BM173" s="31"/>
      <c r="BN173" s="31"/>
      <c r="BO173" s="31"/>
      <c r="BP173" s="40"/>
      <c r="BQ173" s="31"/>
      <c r="BR173" s="31"/>
      <c r="BS173" s="31"/>
      <c r="BT173" s="31"/>
      <c r="BU173" s="40"/>
      <c r="BV173" s="31"/>
      <c r="BW173" s="31"/>
      <c r="BX173" s="31"/>
      <c r="BY173" s="31"/>
      <c r="BZ173" s="40"/>
      <c r="CA173" s="31"/>
      <c r="CB173" s="31"/>
      <c r="CC173" s="31"/>
      <c r="CD173" s="31"/>
      <c r="CE173" s="40"/>
      <c r="CF173" s="31"/>
      <c r="CG173" s="31"/>
      <c r="CH173" s="31"/>
      <c r="CI173" s="31"/>
      <c r="CJ173" s="40"/>
      <c r="CK173" s="35"/>
      <c r="CL173" s="35"/>
      <c r="CM173" s="35"/>
      <c r="CN173" s="35"/>
      <c r="CO173" s="41"/>
      <c r="CP173" s="37"/>
      <c r="CQ173" s="37"/>
      <c r="CR173" s="37"/>
      <c r="CS173" s="37"/>
      <c r="CT173" s="41"/>
      <c r="CU173" s="37"/>
      <c r="CV173" s="37"/>
      <c r="CW173" s="37"/>
      <c r="CX173" s="37"/>
      <c r="CY173" s="41"/>
      <c r="CZ173" s="38"/>
      <c r="DA173" s="37"/>
      <c r="DB173" s="37"/>
      <c r="DC173" s="37"/>
      <c r="DD173" s="41"/>
      <c r="DE173" s="37"/>
      <c r="DF173" s="37"/>
      <c r="DG173" s="37"/>
      <c r="DH173" s="37"/>
      <c r="DI173" s="41"/>
      <c r="DJ173" s="37"/>
      <c r="DK173" s="37"/>
      <c r="DL173" s="37"/>
      <c r="DM173" s="37"/>
      <c r="DN173" s="41"/>
      <c r="DO173" s="37"/>
      <c r="DP173" s="37"/>
      <c r="DQ173" s="37"/>
      <c r="DR173" s="37"/>
      <c r="DS173" s="41"/>
      <c r="DT173" s="37"/>
      <c r="DU173" s="37"/>
      <c r="DV173" s="37"/>
      <c r="DW173" s="37"/>
      <c r="DX173" s="41"/>
      <c r="DY173" s="37"/>
      <c r="DZ173" s="37"/>
      <c r="EA173" s="37"/>
      <c r="EB173" s="37"/>
      <c r="EC173" s="41"/>
      <c r="ED173" s="37"/>
      <c r="EE173" s="37"/>
      <c r="EF173" s="37"/>
      <c r="EG173" s="37"/>
      <c r="EH173" s="41"/>
      <c r="EI173" s="37"/>
      <c r="EJ173" s="37"/>
      <c r="EK173" s="37"/>
      <c r="EL173" s="37"/>
      <c r="EM173" s="41"/>
      <c r="EN173" s="37"/>
      <c r="EO173" s="37"/>
      <c r="EP173" s="37"/>
      <c r="EQ173" s="37"/>
      <c r="ER173" s="41"/>
      <c r="ES173" s="37"/>
      <c r="ET173" s="37"/>
      <c r="EU173" s="37"/>
      <c r="EV173" s="37"/>
      <c r="EW173" s="41"/>
      <c r="EX173" s="37"/>
      <c r="EY173" s="37"/>
      <c r="EZ173" s="37"/>
      <c r="FA173" s="37"/>
      <c r="FB173" s="41"/>
      <c r="FC173" s="37"/>
      <c r="FD173" s="37"/>
      <c r="FE173" s="37"/>
      <c r="FF173" s="37"/>
      <c r="FG173" s="41"/>
      <c r="FH173" s="37"/>
      <c r="FI173" s="37"/>
      <c r="FJ173" s="37"/>
      <c r="FK173" s="37"/>
      <c r="FL173" s="41"/>
      <c r="FM173" s="37"/>
      <c r="FN173" s="37"/>
      <c r="FO173" s="37"/>
      <c r="FP173" s="37"/>
      <c r="FQ173" s="41"/>
      <c r="FR173" s="37"/>
      <c r="FS173" s="37"/>
      <c r="FT173" s="37"/>
      <c r="FU173" s="37"/>
      <c r="FV173" s="41"/>
      <c r="FW173" s="37"/>
      <c r="FX173" s="37"/>
      <c r="FY173" s="37"/>
      <c r="FZ173" s="37"/>
      <c r="GA173" s="41"/>
      <c r="GB173" s="37"/>
      <c r="GC173" s="37"/>
      <c r="GD173" s="37"/>
      <c r="GE173" s="37"/>
      <c r="GF173" s="41"/>
      <c r="GG173" s="37"/>
      <c r="GH173" s="37"/>
      <c r="GI173" s="37"/>
      <c r="GJ173" s="37"/>
      <c r="GK173" s="41"/>
      <c r="GL173" s="37"/>
      <c r="GM173" s="37"/>
      <c r="GN173" s="37"/>
      <c r="GO173" s="37"/>
      <c r="GP173" s="41"/>
      <c r="GQ173" s="37"/>
      <c r="GR173" s="31"/>
      <c r="GS173" s="31"/>
      <c r="GT173" s="31"/>
      <c r="GU173" s="39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23"/>
      <c r="HI173" s="23"/>
      <c r="HJ173" s="23"/>
      <c r="HK173" s="23"/>
      <c r="HL173" s="23"/>
      <c r="HM173" s="23"/>
      <c r="HN173" s="23"/>
      <c r="HO173" s="23"/>
    </row>
    <row r="174" spans="1:223" ht="15" x14ac:dyDescent="0.2">
      <c r="A174" s="1" t="s">
        <v>14</v>
      </c>
      <c r="B174" s="99">
        <v>34700</v>
      </c>
      <c r="C174" s="57">
        <f>SUM(D174:G174)</f>
        <v>41071.800000000003</v>
      </c>
      <c r="D174" s="57">
        <v>6882.47</v>
      </c>
      <c r="E174" s="80">
        <v>0</v>
      </c>
      <c r="F174" s="64">
        <v>327.67</v>
      </c>
      <c r="G174" s="57">
        <v>33861.660000000003</v>
      </c>
      <c r="H174" s="57">
        <f>SUM(I174:L174)</f>
        <v>34737.21</v>
      </c>
      <c r="I174" s="80">
        <v>11362.75</v>
      </c>
      <c r="J174" s="64">
        <v>298.76</v>
      </c>
      <c r="K174" s="87">
        <v>323.45</v>
      </c>
      <c r="L174" s="80">
        <v>22752.25</v>
      </c>
      <c r="M174" s="77">
        <f>SUM(N174:Q174)</f>
        <v>24880.25</v>
      </c>
      <c r="N174" s="72">
        <v>6406.95</v>
      </c>
      <c r="O174" s="72">
        <v>35.25</v>
      </c>
      <c r="P174" s="59">
        <v>90.45</v>
      </c>
      <c r="Q174" s="59">
        <v>18347.599999999999</v>
      </c>
      <c r="R174" s="40">
        <f>SUM(S174:V174)</f>
        <v>25224.75</v>
      </c>
      <c r="S174" s="31">
        <v>4625.8999999999996</v>
      </c>
      <c r="T174" s="31">
        <v>0</v>
      </c>
      <c r="U174" s="57">
        <v>100.5</v>
      </c>
      <c r="V174" s="59">
        <v>20498.349999999999</v>
      </c>
      <c r="W174" s="40">
        <f>SUM(X174:AA174)</f>
        <v>26006.15</v>
      </c>
      <c r="X174" s="59">
        <v>5541.35</v>
      </c>
      <c r="Y174" s="59">
        <v>81.849999999999994</v>
      </c>
      <c r="Z174" s="57">
        <v>52.5</v>
      </c>
      <c r="AA174" s="57">
        <v>20330.45</v>
      </c>
      <c r="AB174" s="40">
        <f>SUM(AC174:AF174)</f>
        <v>25134.649999999998</v>
      </c>
      <c r="AC174" s="31">
        <v>4888.25</v>
      </c>
      <c r="AD174" s="31">
        <v>15.3</v>
      </c>
      <c r="AE174" s="31">
        <v>69.5</v>
      </c>
      <c r="AF174" s="31">
        <v>20161.599999999999</v>
      </c>
      <c r="AG174" s="40">
        <f>SUM(AH174:AK174)</f>
        <v>24398.350000000002</v>
      </c>
      <c r="AH174" s="31">
        <v>4419.45</v>
      </c>
      <c r="AI174" s="31">
        <v>0</v>
      </c>
      <c r="AJ174" s="31">
        <v>21</v>
      </c>
      <c r="AK174" s="31">
        <v>19957.900000000001</v>
      </c>
      <c r="AL174" s="40">
        <f>SUM(AM174:AP174)</f>
        <v>22269.850000000002</v>
      </c>
      <c r="AM174" s="31">
        <v>3671.1</v>
      </c>
      <c r="AN174" s="31">
        <v>0</v>
      </c>
      <c r="AO174" s="31">
        <v>196.55</v>
      </c>
      <c r="AP174" s="31">
        <v>18402.2</v>
      </c>
      <c r="AQ174" s="40">
        <f>SUM(AR174:AU174)</f>
        <v>27716.65</v>
      </c>
      <c r="AR174" s="31">
        <v>5595.25</v>
      </c>
      <c r="AS174" s="31">
        <v>0</v>
      </c>
      <c r="AT174" s="31">
        <v>134.44999999999999</v>
      </c>
      <c r="AU174" s="31">
        <v>21986.95</v>
      </c>
      <c r="AV174" s="40">
        <f>SUM(AW174:AZ174)</f>
        <v>26414.9</v>
      </c>
      <c r="AW174" s="31">
        <v>3829.75</v>
      </c>
      <c r="AX174" s="31">
        <v>0</v>
      </c>
      <c r="AY174" s="31">
        <v>446.75</v>
      </c>
      <c r="AZ174" s="31">
        <v>22138.400000000001</v>
      </c>
      <c r="BA174" s="40">
        <f>SUM(BB174:BE174)</f>
        <v>25066.850000000002</v>
      </c>
      <c r="BB174" s="31">
        <v>3565.55</v>
      </c>
      <c r="BC174" s="31">
        <v>0</v>
      </c>
      <c r="BD174" s="31">
        <v>180.65</v>
      </c>
      <c r="BE174" s="31">
        <v>21320.65</v>
      </c>
      <c r="BF174" s="40">
        <f>SUM(BG174:BJ174)</f>
        <v>24797.9</v>
      </c>
      <c r="BG174" s="31">
        <v>5015.8500000000004</v>
      </c>
      <c r="BH174" s="31">
        <v>0</v>
      </c>
      <c r="BI174" s="31">
        <v>995.1</v>
      </c>
      <c r="BJ174" s="31">
        <v>18786.95</v>
      </c>
      <c r="BK174" s="40">
        <f>SUM(BL174:BO174)</f>
        <v>20226.3</v>
      </c>
      <c r="BL174" s="31">
        <v>5392.25</v>
      </c>
      <c r="BM174" s="31">
        <v>0</v>
      </c>
      <c r="BN174" s="31">
        <v>0</v>
      </c>
      <c r="BO174" s="31">
        <v>14834.05</v>
      </c>
      <c r="BP174" s="40">
        <f>SUM(BQ174:BT174)</f>
        <v>27382.5</v>
      </c>
      <c r="BQ174" s="31">
        <v>2319.6</v>
      </c>
      <c r="BR174" s="31">
        <v>165.2</v>
      </c>
      <c r="BS174" s="31">
        <v>33.450000000000003</v>
      </c>
      <c r="BT174" s="31">
        <v>24864.25</v>
      </c>
      <c r="BU174" s="40">
        <f>SUM(BV174:BY174)</f>
        <v>30892.55</v>
      </c>
      <c r="BV174" s="31">
        <v>5768.8</v>
      </c>
      <c r="BW174" s="31">
        <v>13.55</v>
      </c>
      <c r="BX174" s="31">
        <v>333.65</v>
      </c>
      <c r="BY174" s="31">
        <v>24776.55</v>
      </c>
      <c r="BZ174" s="40">
        <v>28938.5</v>
      </c>
      <c r="CA174" s="31">
        <v>5831.9</v>
      </c>
      <c r="CB174" s="31">
        <v>106</v>
      </c>
      <c r="CC174" s="31">
        <v>514.04999999999995</v>
      </c>
      <c r="CD174" s="31">
        <v>22486.55</v>
      </c>
      <c r="CE174" s="40">
        <v>32980</v>
      </c>
      <c r="CF174" s="31">
        <v>6721.5</v>
      </c>
      <c r="CG174" s="31">
        <v>1164.5</v>
      </c>
      <c r="CH174" s="31">
        <v>0</v>
      </c>
      <c r="CI174" s="31">
        <v>25094</v>
      </c>
      <c r="CJ174" s="40">
        <v>27462.36</v>
      </c>
      <c r="CK174" s="35">
        <v>6588.75</v>
      </c>
      <c r="CL174" s="35">
        <v>149.1</v>
      </c>
      <c r="CM174" s="35">
        <v>122.25</v>
      </c>
      <c r="CN174" s="35">
        <v>20602.259999999998</v>
      </c>
      <c r="CO174" s="41">
        <v>26382.06</v>
      </c>
      <c r="CP174" s="37">
        <v>6764.86</v>
      </c>
      <c r="CQ174" s="37">
        <v>131.59</v>
      </c>
      <c r="CR174" s="37">
        <v>29.55</v>
      </c>
      <c r="CS174" s="37">
        <v>19456.060000000001</v>
      </c>
      <c r="CT174" s="41">
        <v>26755.27</v>
      </c>
      <c r="CU174" s="37">
        <v>6439.87</v>
      </c>
      <c r="CV174" s="37">
        <v>193.43</v>
      </c>
      <c r="CW174" s="37">
        <v>268.64</v>
      </c>
      <c r="CX174" s="37">
        <v>19853.330000000002</v>
      </c>
      <c r="CY174" s="41">
        <v>26832.67</v>
      </c>
      <c r="CZ174" s="38">
        <v>7070.05</v>
      </c>
      <c r="DA174" s="37">
        <v>0</v>
      </c>
      <c r="DB174" s="37">
        <v>290.76</v>
      </c>
      <c r="DC174" s="37">
        <v>19471.86</v>
      </c>
      <c r="DD174" s="41">
        <v>24899.46</v>
      </c>
      <c r="DE174" s="37">
        <v>6105.1</v>
      </c>
      <c r="DF174" s="37">
        <v>387.58</v>
      </c>
      <c r="DG174" s="37">
        <v>166.95</v>
      </c>
      <c r="DH174" s="37">
        <v>18239.830000000002</v>
      </c>
      <c r="DI174" s="41">
        <v>24074.1</v>
      </c>
      <c r="DJ174" s="37">
        <v>5895.6</v>
      </c>
      <c r="DK174" s="37">
        <v>197.5</v>
      </c>
      <c r="DL174" s="37">
        <v>189.75</v>
      </c>
      <c r="DM174" s="37">
        <v>17791.25</v>
      </c>
      <c r="DN174" s="41">
        <v>23594.11</v>
      </c>
      <c r="DO174" s="37">
        <v>5761.96</v>
      </c>
      <c r="DP174" s="37">
        <v>386.38</v>
      </c>
      <c r="DQ174" s="37">
        <v>334.98</v>
      </c>
      <c r="DR174" s="37">
        <v>17110.79</v>
      </c>
      <c r="DS174" s="41">
        <v>23642.49</v>
      </c>
      <c r="DT174" s="37">
        <v>5112.99</v>
      </c>
      <c r="DU174" s="37">
        <v>721.68</v>
      </c>
      <c r="DV174" s="37">
        <v>433.67</v>
      </c>
      <c r="DW174" s="37">
        <v>17374.150000000001</v>
      </c>
      <c r="DX174" s="41">
        <v>5833.97</v>
      </c>
      <c r="DY174" s="37">
        <v>5242.84</v>
      </c>
      <c r="DZ174" s="37">
        <v>591.13</v>
      </c>
      <c r="EA174" s="37">
        <v>0</v>
      </c>
      <c r="EB174" s="37">
        <v>0</v>
      </c>
      <c r="EC174" s="41">
        <v>0</v>
      </c>
      <c r="ED174" s="37">
        <v>0</v>
      </c>
      <c r="EE174" s="37">
        <v>0</v>
      </c>
      <c r="EF174" s="37">
        <v>0</v>
      </c>
      <c r="EG174" s="37">
        <v>0</v>
      </c>
      <c r="EH174" s="41"/>
      <c r="EI174" s="37"/>
      <c r="EJ174" s="37"/>
      <c r="EK174" s="37"/>
      <c r="EL174" s="37"/>
      <c r="EM174" s="41"/>
      <c r="EN174" s="37"/>
      <c r="EO174" s="37"/>
      <c r="EP174" s="37"/>
      <c r="EQ174" s="37"/>
      <c r="ER174" s="41"/>
      <c r="ES174" s="37"/>
      <c r="ET174" s="37"/>
      <c r="EU174" s="37"/>
      <c r="EV174" s="37"/>
      <c r="EW174" s="41"/>
      <c r="EX174" s="37"/>
      <c r="EY174" s="37"/>
      <c r="EZ174" s="37"/>
      <c r="FA174" s="37"/>
      <c r="FB174" s="41"/>
      <c r="FC174" s="37"/>
      <c r="FD174" s="37"/>
      <c r="FE174" s="37"/>
      <c r="FF174" s="37"/>
      <c r="FG174" s="41"/>
      <c r="FH174" s="37"/>
      <c r="FI174" s="37"/>
      <c r="FJ174" s="37"/>
      <c r="FK174" s="37"/>
      <c r="FL174" s="41"/>
      <c r="FM174" s="37"/>
      <c r="FN174" s="37"/>
      <c r="FO174" s="37"/>
      <c r="FP174" s="37"/>
      <c r="FQ174" s="41"/>
      <c r="FR174" s="37"/>
      <c r="FS174" s="37"/>
      <c r="FT174" s="37"/>
      <c r="FU174" s="37"/>
      <c r="FV174" s="41"/>
      <c r="FW174" s="37"/>
      <c r="FX174" s="37"/>
      <c r="FY174" s="37"/>
      <c r="FZ174" s="37"/>
      <c r="GA174" s="41"/>
      <c r="GB174" s="37"/>
      <c r="GC174" s="37"/>
      <c r="GD174" s="37"/>
      <c r="GE174" s="37"/>
      <c r="GF174" s="41"/>
      <c r="GG174" s="37"/>
      <c r="GH174" s="37"/>
      <c r="GI174" s="37"/>
      <c r="GJ174" s="37"/>
      <c r="GK174" s="41"/>
      <c r="GL174" s="37"/>
      <c r="GM174" s="37"/>
      <c r="GN174" s="37"/>
      <c r="GO174" s="37"/>
      <c r="GP174" s="41"/>
      <c r="GQ174" s="37"/>
      <c r="GR174" s="31"/>
      <c r="GS174" s="31"/>
      <c r="GT174" s="31"/>
      <c r="GU174" s="39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23"/>
      <c r="HI174" s="23"/>
      <c r="HJ174" s="23"/>
      <c r="HK174" s="23"/>
      <c r="HL174" s="23"/>
      <c r="HM174" s="23"/>
      <c r="HN174" s="23"/>
      <c r="HO174" s="23"/>
    </row>
    <row r="175" spans="1:223" ht="15" x14ac:dyDescent="0.2">
      <c r="A175" s="1" t="s">
        <v>83</v>
      </c>
      <c r="B175" s="99">
        <v>36526</v>
      </c>
      <c r="C175" s="57">
        <f>SUM(D175:G175)</f>
        <v>93497.88</v>
      </c>
      <c r="D175" s="57">
        <v>35322.910000000003</v>
      </c>
      <c r="E175" s="57">
        <v>216.3</v>
      </c>
      <c r="F175" s="64">
        <v>21666.47</v>
      </c>
      <c r="G175" s="57">
        <v>36292.199999999997</v>
      </c>
      <c r="H175" s="57">
        <f>SUM(I175:L175)</f>
        <v>109939.62000000001</v>
      </c>
      <c r="I175" s="80">
        <v>28300.79</v>
      </c>
      <c r="J175" s="64">
        <v>19777.45</v>
      </c>
      <c r="K175" s="87">
        <v>22667.68</v>
      </c>
      <c r="L175" s="80">
        <v>39193.699999999997</v>
      </c>
      <c r="M175" s="77">
        <f>SUM(N175:Q175)</f>
        <v>109914.63</v>
      </c>
      <c r="N175" s="72">
        <v>28708.61</v>
      </c>
      <c r="O175" s="72">
        <v>17076.5</v>
      </c>
      <c r="P175" s="59">
        <v>23845.64</v>
      </c>
      <c r="Q175" s="59">
        <v>40283.879999999997</v>
      </c>
      <c r="R175" s="40">
        <f>SUM(S175:V175)</f>
        <v>107965.34</v>
      </c>
      <c r="S175" s="31">
        <v>27508.739999999998</v>
      </c>
      <c r="T175" s="57">
        <v>16583.07</v>
      </c>
      <c r="U175" s="57">
        <v>23644.25</v>
      </c>
      <c r="V175" s="59">
        <v>40229.279999999999</v>
      </c>
      <c r="W175" s="40">
        <f>SUM(X175:AA175)</f>
        <v>94788.400000000009</v>
      </c>
      <c r="X175" s="59">
        <v>27304.69</v>
      </c>
      <c r="Y175" s="59">
        <v>14682.99</v>
      </c>
      <c r="Z175" s="57">
        <v>19413.45</v>
      </c>
      <c r="AA175" s="57">
        <v>33387.270000000004</v>
      </c>
      <c r="AB175" s="40">
        <f>SUM(AC175:AF175)</f>
        <v>90298.739999999991</v>
      </c>
      <c r="AC175" s="31">
        <v>22033.83</v>
      </c>
      <c r="AD175" s="31">
        <v>15881.39</v>
      </c>
      <c r="AE175" s="31">
        <v>18818.59</v>
      </c>
      <c r="AF175" s="31">
        <v>33564.93</v>
      </c>
      <c r="AG175" s="40">
        <f>SUM(AH175:AK175)</f>
        <v>84236.25</v>
      </c>
      <c r="AH175" s="31">
        <v>23252.46</v>
      </c>
      <c r="AI175" s="31">
        <v>14032.69</v>
      </c>
      <c r="AJ175" s="31">
        <v>16902.34</v>
      </c>
      <c r="AK175" s="31">
        <v>30048.760000000002</v>
      </c>
      <c r="AL175" s="40">
        <f>SUM(AM175:AP175)</f>
        <v>81891.67</v>
      </c>
      <c r="AM175" s="31">
        <v>21070.07</v>
      </c>
      <c r="AN175" s="31">
        <v>13802.18</v>
      </c>
      <c r="AO175" s="31">
        <v>17567.2</v>
      </c>
      <c r="AP175" s="31">
        <v>29452.22</v>
      </c>
      <c r="AQ175" s="40">
        <f>SUM(AR175:AU175)</f>
        <v>96602.66</v>
      </c>
      <c r="AR175" s="31">
        <v>21897.68</v>
      </c>
      <c r="AS175" s="31">
        <v>16566.48</v>
      </c>
      <c r="AT175" s="31">
        <v>26436.83</v>
      </c>
      <c r="AU175" s="31">
        <v>31701.67</v>
      </c>
      <c r="AV175" s="40">
        <f>SUM(AW175:AZ175)</f>
        <v>105986.72</v>
      </c>
      <c r="AW175" s="31">
        <v>29218.98</v>
      </c>
      <c r="AX175" s="31">
        <v>14843.01</v>
      </c>
      <c r="AY175" s="31">
        <v>22438.080000000002</v>
      </c>
      <c r="AZ175" s="31">
        <v>39486.65</v>
      </c>
      <c r="BA175" s="40">
        <f>SUM(BB175:BE175)</f>
        <v>92001.14</v>
      </c>
      <c r="BB175" s="31">
        <v>28203.98</v>
      </c>
      <c r="BC175" s="31">
        <v>12500.67</v>
      </c>
      <c r="BD175" s="31">
        <v>18644.57</v>
      </c>
      <c r="BE175" s="31">
        <v>32651.919999999998</v>
      </c>
      <c r="BF175" s="40">
        <f>SUM(BG175:BJ175)</f>
        <v>108875.34</v>
      </c>
      <c r="BG175" s="31">
        <v>23632.76</v>
      </c>
      <c r="BH175" s="31">
        <v>25791.01</v>
      </c>
      <c r="BI175" s="31">
        <v>19939.29</v>
      </c>
      <c r="BJ175" s="31">
        <v>39512.28</v>
      </c>
      <c r="BK175" s="40">
        <f>SUM(BL175:BO175)</f>
        <v>102623.78</v>
      </c>
      <c r="BL175" s="31">
        <v>27815.06</v>
      </c>
      <c r="BM175" s="31">
        <v>22010.45</v>
      </c>
      <c r="BN175" s="31">
        <v>22261.26</v>
      </c>
      <c r="BO175" s="31">
        <v>30537.01</v>
      </c>
      <c r="BP175" s="40">
        <f>SUM(BQ175:BT175)</f>
        <v>103410.37</v>
      </c>
      <c r="BQ175" s="31">
        <v>26677</v>
      </c>
      <c r="BR175" s="31">
        <v>24266.2</v>
      </c>
      <c r="BS175" s="31">
        <v>22713.74</v>
      </c>
      <c r="BT175" s="31">
        <v>29753.43</v>
      </c>
      <c r="BU175" s="40">
        <f>SUM(BV175:BY175)</f>
        <v>91025.34</v>
      </c>
      <c r="BV175" s="31">
        <v>23354.45</v>
      </c>
      <c r="BW175" s="31">
        <v>24449.95</v>
      </c>
      <c r="BX175" s="31">
        <v>6982.36</v>
      </c>
      <c r="BY175" s="31">
        <v>36238.58</v>
      </c>
      <c r="BZ175" s="40">
        <v>83507.48</v>
      </c>
      <c r="CA175" s="31">
        <v>26539.45</v>
      </c>
      <c r="CB175" s="31">
        <v>15059.59</v>
      </c>
      <c r="CC175" s="31">
        <v>15649.13</v>
      </c>
      <c r="CD175" s="31">
        <v>26259.31</v>
      </c>
      <c r="CE175" s="40">
        <v>83711.67</v>
      </c>
      <c r="CF175" s="31">
        <v>24161.62</v>
      </c>
      <c r="CG175" s="31">
        <v>12465.95</v>
      </c>
      <c r="CH175" s="31">
        <v>17644.97</v>
      </c>
      <c r="CI175" s="31">
        <v>29439.13</v>
      </c>
      <c r="CJ175" s="40">
        <v>82623.13</v>
      </c>
      <c r="CK175" s="35">
        <v>20637.89</v>
      </c>
      <c r="CL175" s="35">
        <v>23135.07</v>
      </c>
      <c r="CM175" s="35">
        <v>11725.7</v>
      </c>
      <c r="CN175" s="35">
        <v>27124.47</v>
      </c>
      <c r="CO175" s="41">
        <v>52046.559999999998</v>
      </c>
      <c r="CP175" s="37">
        <v>12813.51</v>
      </c>
      <c r="CQ175" s="37">
        <v>5195.78</v>
      </c>
      <c r="CR175" s="37">
        <v>13850.01</v>
      </c>
      <c r="CS175" s="37">
        <v>20187.259999999998</v>
      </c>
      <c r="CT175" s="41">
        <v>62695.35</v>
      </c>
      <c r="CU175" s="37">
        <v>23300.720000000001</v>
      </c>
      <c r="CV175" s="37">
        <v>2943.52</v>
      </c>
      <c r="CW175" s="37">
        <v>14448.08</v>
      </c>
      <c r="CX175" s="37">
        <v>22003.03</v>
      </c>
      <c r="CY175" s="41">
        <v>25575.45</v>
      </c>
      <c r="CZ175" s="38">
        <v>15723.2</v>
      </c>
      <c r="DA175" s="37">
        <v>9852.25</v>
      </c>
      <c r="DB175" s="37"/>
      <c r="DC175" s="37"/>
      <c r="DD175" s="41"/>
      <c r="DE175" s="37"/>
      <c r="DF175" s="37"/>
      <c r="DG175" s="37"/>
      <c r="DH175" s="37"/>
      <c r="DI175" s="41"/>
      <c r="DJ175" s="37"/>
      <c r="DK175" s="37"/>
      <c r="DL175" s="37"/>
      <c r="DM175" s="37"/>
      <c r="DN175" s="41"/>
      <c r="DO175" s="37"/>
      <c r="DP175" s="37"/>
      <c r="DQ175" s="37"/>
      <c r="DR175" s="37"/>
      <c r="DS175" s="41"/>
      <c r="DT175" s="37"/>
      <c r="DU175" s="37"/>
      <c r="DV175" s="37"/>
      <c r="DW175" s="37"/>
      <c r="DX175" s="41"/>
      <c r="DY175" s="37"/>
      <c r="DZ175" s="37"/>
      <c r="EA175" s="37"/>
      <c r="EB175" s="37"/>
      <c r="EC175" s="41"/>
      <c r="ED175" s="37"/>
      <c r="EE175" s="37"/>
      <c r="EF175" s="37"/>
      <c r="EG175" s="37"/>
      <c r="EH175" s="41"/>
      <c r="EI175" s="37"/>
      <c r="EJ175" s="37"/>
      <c r="EK175" s="37"/>
      <c r="EL175" s="37"/>
      <c r="EM175" s="41"/>
      <c r="EN175" s="37"/>
      <c r="EO175" s="37"/>
      <c r="EP175" s="37"/>
      <c r="EQ175" s="37"/>
      <c r="ER175" s="41"/>
      <c r="ES175" s="37"/>
      <c r="ET175" s="37"/>
      <c r="EU175" s="37"/>
      <c r="EV175" s="37"/>
      <c r="EW175" s="41"/>
      <c r="EX175" s="37"/>
      <c r="EY175" s="37"/>
      <c r="EZ175" s="37"/>
      <c r="FA175" s="37"/>
      <c r="FB175" s="41"/>
      <c r="FC175" s="37"/>
      <c r="FD175" s="37"/>
      <c r="FE175" s="37"/>
      <c r="FF175" s="37"/>
      <c r="FG175" s="41"/>
      <c r="FH175" s="37"/>
      <c r="FI175" s="37"/>
      <c r="FJ175" s="37"/>
      <c r="FK175" s="37"/>
      <c r="FL175" s="41"/>
      <c r="FM175" s="37"/>
      <c r="FN175" s="37"/>
      <c r="FO175" s="37"/>
      <c r="FP175" s="37"/>
      <c r="FQ175" s="41"/>
      <c r="FR175" s="37"/>
      <c r="FS175" s="37"/>
      <c r="FT175" s="37"/>
      <c r="FU175" s="37"/>
      <c r="FV175" s="41"/>
      <c r="FW175" s="37"/>
      <c r="FX175" s="37"/>
      <c r="FY175" s="37"/>
      <c r="FZ175" s="37"/>
      <c r="GA175" s="41"/>
      <c r="GB175" s="37"/>
      <c r="GC175" s="37"/>
      <c r="GD175" s="37"/>
      <c r="GE175" s="37"/>
      <c r="GF175" s="41"/>
      <c r="GG175" s="37"/>
      <c r="GH175" s="37"/>
      <c r="GI175" s="37"/>
      <c r="GJ175" s="37"/>
      <c r="GK175" s="41"/>
      <c r="GL175" s="37"/>
      <c r="GM175" s="37"/>
      <c r="GN175" s="37"/>
      <c r="GO175" s="37"/>
      <c r="GP175" s="41"/>
      <c r="GQ175" s="37"/>
      <c r="GR175" s="31"/>
      <c r="GS175" s="31"/>
      <c r="GT175" s="31"/>
      <c r="GU175" s="39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23"/>
      <c r="HI175" s="23"/>
      <c r="HJ175" s="23"/>
      <c r="HK175" s="23"/>
      <c r="HL175" s="23"/>
      <c r="HM175" s="23"/>
      <c r="HN175" s="23"/>
      <c r="HO175" s="23"/>
    </row>
    <row r="176" spans="1:223" ht="15" x14ac:dyDescent="0.2">
      <c r="A176" s="1" t="s">
        <v>155</v>
      </c>
      <c r="B176" s="99">
        <v>39448</v>
      </c>
      <c r="C176" s="57">
        <f>SUM(D176:G176)</f>
        <v>56623.42</v>
      </c>
      <c r="D176" s="57">
        <v>9663.2900000000009</v>
      </c>
      <c r="E176" s="57">
        <v>2209.06</v>
      </c>
      <c r="F176" s="64">
        <v>13383.23</v>
      </c>
      <c r="G176" s="57">
        <v>31367.84</v>
      </c>
      <c r="H176" s="57">
        <f>SUM(I176:L176)</f>
        <v>36404.759999999995</v>
      </c>
      <c r="I176" s="80">
        <v>11308.64</v>
      </c>
      <c r="J176" s="64">
        <v>4868.1499999999996</v>
      </c>
      <c r="K176" s="87">
        <v>7446.67</v>
      </c>
      <c r="L176" s="80">
        <v>12781.3</v>
      </c>
      <c r="M176" s="77">
        <f>SUM(N176:Q176)</f>
        <v>53980.08</v>
      </c>
      <c r="N176" s="72">
        <v>13301.75</v>
      </c>
      <c r="O176" s="72">
        <v>5636.5400000000009</v>
      </c>
      <c r="P176" s="59">
        <v>17323.25</v>
      </c>
      <c r="Q176" s="59">
        <v>17718.54</v>
      </c>
      <c r="R176" s="40">
        <f>SUM(S176:V176)</f>
        <v>51047.15</v>
      </c>
      <c r="S176" s="31">
        <v>13858.81</v>
      </c>
      <c r="T176" s="57">
        <v>6627.6</v>
      </c>
      <c r="U176" s="57">
        <v>10539.41</v>
      </c>
      <c r="V176" s="59">
        <v>20021.330000000002</v>
      </c>
      <c r="W176" s="40">
        <f>SUM(X176:AA176)</f>
        <v>57864.94</v>
      </c>
      <c r="X176" s="59">
        <v>17374.91</v>
      </c>
      <c r="Y176" s="59">
        <v>6350.54</v>
      </c>
      <c r="Z176" s="57">
        <v>10254.370000000001</v>
      </c>
      <c r="AA176" s="57">
        <v>23885.119999999999</v>
      </c>
      <c r="AB176" s="40">
        <f>SUM(AC176:AF176)</f>
        <v>58958.83</v>
      </c>
      <c r="AC176" s="31">
        <v>19153.68</v>
      </c>
      <c r="AD176" s="31">
        <v>6237.91</v>
      </c>
      <c r="AE176" s="31">
        <v>10249.959999999999</v>
      </c>
      <c r="AF176" s="31">
        <v>23317.280000000002</v>
      </c>
      <c r="AG176" s="40">
        <f>SUM(AH176:AK176)</f>
        <v>62493.34</v>
      </c>
      <c r="AH176" s="31">
        <v>20604.570000000003</v>
      </c>
      <c r="AI176" s="31">
        <v>8625.0499999999993</v>
      </c>
      <c r="AJ176" s="31">
        <v>11774.699999999999</v>
      </c>
      <c r="AK176" s="31">
        <v>21489.02</v>
      </c>
      <c r="AL176" s="40">
        <f>SUM(AM176:AP176)</f>
        <v>60603.48000000001</v>
      </c>
      <c r="AM176" s="31">
        <v>18277.84</v>
      </c>
      <c r="AN176" s="31">
        <v>8031.17</v>
      </c>
      <c r="AO176" s="31">
        <v>11489.59</v>
      </c>
      <c r="AP176" s="31">
        <v>22804.880000000001</v>
      </c>
      <c r="AQ176" s="40">
        <f>SUM(AR176:AU176)</f>
        <v>73303.37</v>
      </c>
      <c r="AR176" s="31">
        <v>22870.54</v>
      </c>
      <c r="AS176" s="31">
        <v>9880.7800000000007</v>
      </c>
      <c r="AT176" s="31">
        <v>12217.03</v>
      </c>
      <c r="AU176" s="31">
        <v>28335.02</v>
      </c>
      <c r="AV176" s="40">
        <f>SUM(AW176:AZ176)</f>
        <v>61378.380000000005</v>
      </c>
      <c r="AW176" s="31">
        <v>18887.12</v>
      </c>
      <c r="AX176" s="31">
        <v>7230.86</v>
      </c>
      <c r="AY176" s="31">
        <v>12315.17</v>
      </c>
      <c r="AZ176" s="31">
        <v>22945.23</v>
      </c>
      <c r="BA176" s="40">
        <f>SUM(BB176:BE176)</f>
        <v>63594.649999999994</v>
      </c>
      <c r="BB176" s="31">
        <v>18763.78</v>
      </c>
      <c r="BC176" s="31">
        <v>11394.67</v>
      </c>
      <c r="BD176" s="31">
        <v>11640.51</v>
      </c>
      <c r="BE176" s="31">
        <v>21795.69</v>
      </c>
      <c r="BF176" s="40">
        <f>SUM(BG176:BJ176)</f>
        <v>70034.16</v>
      </c>
      <c r="BG176" s="31">
        <v>18529.349999999999</v>
      </c>
      <c r="BH176" s="31">
        <v>10143.07</v>
      </c>
      <c r="BI176" s="31">
        <v>15247.75</v>
      </c>
      <c r="BJ176" s="31">
        <v>26113.99</v>
      </c>
      <c r="BK176" s="40">
        <f>SUM(BL176:BO176)</f>
        <v>31952.13</v>
      </c>
      <c r="BL176" s="31">
        <v>20892.2</v>
      </c>
      <c r="BM176" s="31">
        <v>11059.93</v>
      </c>
      <c r="BN176" s="31"/>
      <c r="BO176" s="31"/>
      <c r="BP176" s="40"/>
      <c r="BQ176" s="31"/>
      <c r="BR176" s="31"/>
      <c r="BS176" s="31"/>
      <c r="BT176" s="31"/>
      <c r="BU176" s="40"/>
      <c r="BV176" s="31"/>
      <c r="BW176" s="31"/>
      <c r="BX176" s="31"/>
      <c r="BY176" s="31"/>
      <c r="BZ176" s="40"/>
      <c r="CA176" s="31"/>
      <c r="CB176" s="31"/>
      <c r="CC176" s="31"/>
      <c r="CD176" s="31"/>
      <c r="CE176" s="40"/>
      <c r="CF176" s="31"/>
      <c r="CG176" s="31"/>
      <c r="CH176" s="31"/>
      <c r="CI176" s="31"/>
      <c r="CJ176" s="40"/>
      <c r="CK176" s="35"/>
      <c r="CL176" s="35"/>
      <c r="CM176" s="35"/>
      <c r="CN176" s="35"/>
      <c r="CO176" s="41"/>
      <c r="CP176" s="37"/>
      <c r="CQ176" s="37"/>
      <c r="CR176" s="37"/>
      <c r="CS176" s="37"/>
      <c r="CT176" s="41"/>
      <c r="CU176" s="37"/>
      <c r="CV176" s="37"/>
      <c r="CW176" s="37"/>
      <c r="CX176" s="37"/>
      <c r="CY176" s="41"/>
      <c r="CZ176" s="38"/>
      <c r="DA176" s="37"/>
      <c r="DB176" s="37"/>
      <c r="DC176" s="37"/>
      <c r="DD176" s="41"/>
      <c r="DE176" s="37"/>
      <c r="DF176" s="37"/>
      <c r="DG176" s="37"/>
      <c r="DH176" s="37"/>
      <c r="DI176" s="41"/>
      <c r="DJ176" s="37"/>
      <c r="DK176" s="37"/>
      <c r="DL176" s="37"/>
      <c r="DM176" s="37"/>
      <c r="DN176" s="41"/>
      <c r="DO176" s="37"/>
      <c r="DP176" s="37"/>
      <c r="DQ176" s="37"/>
      <c r="DR176" s="37"/>
      <c r="DS176" s="41"/>
      <c r="DT176" s="37"/>
      <c r="DU176" s="37"/>
      <c r="DV176" s="37"/>
      <c r="DW176" s="37"/>
      <c r="DX176" s="41"/>
      <c r="DY176" s="37"/>
      <c r="DZ176" s="37"/>
      <c r="EA176" s="37"/>
      <c r="EB176" s="37"/>
      <c r="EC176" s="41"/>
      <c r="ED176" s="37"/>
      <c r="EE176" s="37"/>
      <c r="EF176" s="37"/>
      <c r="EG176" s="37"/>
      <c r="EH176" s="41"/>
      <c r="EI176" s="37"/>
      <c r="EJ176" s="37"/>
      <c r="EK176" s="37"/>
      <c r="EL176" s="37"/>
      <c r="EM176" s="41"/>
      <c r="EN176" s="37"/>
      <c r="EO176" s="37"/>
      <c r="EP176" s="37"/>
      <c r="EQ176" s="37"/>
      <c r="ER176" s="41"/>
      <c r="ES176" s="37"/>
      <c r="ET176" s="37"/>
      <c r="EU176" s="37"/>
      <c r="EV176" s="37"/>
      <c r="EW176" s="41"/>
      <c r="EX176" s="37"/>
      <c r="EY176" s="37"/>
      <c r="EZ176" s="37"/>
      <c r="FA176" s="37"/>
      <c r="FB176" s="41"/>
      <c r="FC176" s="37"/>
      <c r="FD176" s="37"/>
      <c r="FE176" s="37"/>
      <c r="FF176" s="37"/>
      <c r="FG176" s="41"/>
      <c r="FH176" s="37"/>
      <c r="FI176" s="37"/>
      <c r="FJ176" s="37"/>
      <c r="FK176" s="37"/>
      <c r="FL176" s="41"/>
      <c r="FM176" s="37"/>
      <c r="FN176" s="37"/>
      <c r="FO176" s="37"/>
      <c r="FP176" s="37"/>
      <c r="FQ176" s="41"/>
      <c r="FR176" s="37"/>
      <c r="FS176" s="37"/>
      <c r="FT176" s="37"/>
      <c r="FU176" s="37"/>
      <c r="FV176" s="41"/>
      <c r="FW176" s="37"/>
      <c r="FX176" s="37"/>
      <c r="FY176" s="37"/>
      <c r="FZ176" s="37"/>
      <c r="GA176" s="41"/>
      <c r="GB176" s="37"/>
      <c r="GC176" s="37"/>
      <c r="GD176" s="37"/>
      <c r="GE176" s="37"/>
      <c r="GF176" s="41"/>
      <c r="GG176" s="37"/>
      <c r="GH176" s="37"/>
      <c r="GI176" s="37"/>
      <c r="GJ176" s="37"/>
      <c r="GK176" s="41"/>
      <c r="GL176" s="37"/>
      <c r="GM176" s="37"/>
      <c r="GN176" s="37"/>
      <c r="GO176" s="37"/>
      <c r="GP176" s="41"/>
      <c r="GQ176" s="37"/>
      <c r="GR176" s="31"/>
      <c r="GS176" s="31"/>
      <c r="GT176" s="31"/>
      <c r="GU176" s="39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23"/>
      <c r="HI176" s="23"/>
      <c r="HJ176" s="23"/>
      <c r="HK176" s="23"/>
      <c r="HL176" s="23"/>
      <c r="HM176" s="23"/>
      <c r="HN176" s="23"/>
      <c r="HO176" s="23"/>
    </row>
    <row r="177" spans="1:223" ht="15" x14ac:dyDescent="0.2">
      <c r="A177" s="1" t="s">
        <v>216</v>
      </c>
      <c r="B177" s="99">
        <v>43101</v>
      </c>
      <c r="C177" s="57">
        <f>SUM(D177:G177)</f>
        <v>53147.64</v>
      </c>
      <c r="D177" s="57">
        <v>18733.96</v>
      </c>
      <c r="E177" s="57">
        <v>2051.14</v>
      </c>
      <c r="F177" s="64">
        <v>14188.93</v>
      </c>
      <c r="G177" s="57">
        <v>18173.61</v>
      </c>
      <c r="H177" s="57">
        <f>SUM(I177:L177)</f>
        <v>49355.76</v>
      </c>
      <c r="I177" s="80">
        <v>11249.07</v>
      </c>
      <c r="J177" s="64">
        <v>8780.8700000000008</v>
      </c>
      <c r="K177" s="87">
        <v>12237.11</v>
      </c>
      <c r="L177" s="80">
        <v>17088.71</v>
      </c>
      <c r="M177" s="77">
        <f>SUM(N177:Q177)</f>
        <v>25782.120000000003</v>
      </c>
      <c r="N177" s="72">
        <v>17308.830000000002</v>
      </c>
      <c r="O177" s="72">
        <v>8473.2899999999991</v>
      </c>
      <c r="P177" s="31">
        <v>0</v>
      </c>
      <c r="Q177" s="31">
        <v>0</v>
      </c>
      <c r="R177" s="40"/>
      <c r="S177" s="31"/>
      <c r="T177" s="57"/>
      <c r="U177" s="57"/>
      <c r="V177" s="59"/>
      <c r="W177" s="40"/>
      <c r="X177" s="59"/>
      <c r="Y177" s="59"/>
      <c r="Z177" s="57"/>
      <c r="AA177" s="57"/>
      <c r="AB177" s="40"/>
      <c r="AC177" s="31"/>
      <c r="AD177" s="31"/>
      <c r="AE177" s="31"/>
      <c r="AF177" s="31"/>
      <c r="AG177" s="40"/>
      <c r="AH177" s="31"/>
      <c r="AI177" s="31"/>
      <c r="AJ177" s="31"/>
      <c r="AK177" s="31"/>
      <c r="AL177" s="40"/>
      <c r="AM177" s="31"/>
      <c r="AN177" s="31"/>
      <c r="AO177" s="31"/>
      <c r="AP177" s="31"/>
      <c r="AQ177" s="40"/>
      <c r="AR177" s="31"/>
      <c r="AS177" s="31"/>
      <c r="AT177" s="31"/>
      <c r="AU177" s="31"/>
      <c r="AV177" s="40"/>
      <c r="AW177" s="31"/>
      <c r="AX177" s="31"/>
      <c r="AY177" s="31"/>
      <c r="AZ177" s="31"/>
      <c r="BA177" s="40"/>
      <c r="BB177" s="31"/>
      <c r="BC177" s="31"/>
      <c r="BD177" s="31"/>
      <c r="BE177" s="31"/>
      <c r="BF177" s="40"/>
      <c r="BG177" s="31"/>
      <c r="BH177" s="31"/>
      <c r="BI177" s="31"/>
      <c r="BJ177" s="31"/>
      <c r="BK177" s="40"/>
      <c r="BL177" s="31"/>
      <c r="BM177" s="31"/>
      <c r="BN177" s="31"/>
      <c r="BO177" s="31"/>
      <c r="BP177" s="40"/>
      <c r="BQ177" s="31"/>
      <c r="BR177" s="31"/>
      <c r="BS177" s="31"/>
      <c r="BT177" s="31"/>
      <c r="BU177" s="40"/>
      <c r="BV177" s="31"/>
      <c r="BW177" s="31"/>
      <c r="BX177" s="31"/>
      <c r="BY177" s="31"/>
      <c r="BZ177" s="40"/>
      <c r="CA177" s="31"/>
      <c r="CB177" s="31"/>
      <c r="CC177" s="31"/>
      <c r="CD177" s="31"/>
      <c r="CE177" s="40"/>
      <c r="CF177" s="31"/>
      <c r="CG177" s="31"/>
      <c r="CH177" s="31"/>
      <c r="CI177" s="31"/>
      <c r="CJ177" s="40"/>
      <c r="CK177" s="35"/>
      <c r="CL177" s="35"/>
      <c r="CM177" s="35"/>
      <c r="CN177" s="35"/>
      <c r="CO177" s="41"/>
      <c r="CP177" s="37"/>
      <c r="CQ177" s="37"/>
      <c r="CR177" s="37"/>
      <c r="CS177" s="37"/>
      <c r="CT177" s="41"/>
      <c r="CU177" s="37"/>
      <c r="CV177" s="37"/>
      <c r="CW177" s="37"/>
      <c r="CX177" s="37"/>
      <c r="CY177" s="41"/>
      <c r="CZ177" s="38"/>
      <c r="DA177" s="37"/>
      <c r="DB177" s="37"/>
      <c r="DC177" s="37"/>
      <c r="DD177" s="41"/>
      <c r="DE177" s="37"/>
      <c r="DF177" s="37"/>
      <c r="DG177" s="37"/>
      <c r="DH177" s="37"/>
      <c r="DI177" s="41"/>
      <c r="DJ177" s="37"/>
      <c r="DK177" s="37"/>
      <c r="DL177" s="37"/>
      <c r="DM177" s="37"/>
      <c r="DN177" s="41"/>
      <c r="DO177" s="37"/>
      <c r="DP177" s="37"/>
      <c r="DQ177" s="37"/>
      <c r="DR177" s="37"/>
      <c r="DS177" s="41"/>
      <c r="DT177" s="37"/>
      <c r="DU177" s="37"/>
      <c r="DV177" s="37"/>
      <c r="DW177" s="37"/>
      <c r="DX177" s="41"/>
      <c r="DY177" s="37"/>
      <c r="DZ177" s="37"/>
      <c r="EA177" s="37"/>
      <c r="EB177" s="37"/>
      <c r="EC177" s="41"/>
      <c r="ED177" s="37"/>
      <c r="EE177" s="37"/>
      <c r="EF177" s="37"/>
      <c r="EG177" s="37"/>
      <c r="EH177" s="41"/>
      <c r="EI177" s="37"/>
      <c r="EJ177" s="37"/>
      <c r="EK177" s="37"/>
      <c r="EL177" s="37"/>
      <c r="EM177" s="41"/>
      <c r="EN177" s="37"/>
      <c r="EO177" s="37"/>
      <c r="EP177" s="37"/>
      <c r="EQ177" s="37"/>
      <c r="ER177" s="41"/>
      <c r="ES177" s="37"/>
      <c r="ET177" s="37"/>
      <c r="EU177" s="37"/>
      <c r="EV177" s="37"/>
      <c r="EW177" s="41"/>
      <c r="EX177" s="37"/>
      <c r="EY177" s="37"/>
      <c r="EZ177" s="37"/>
      <c r="FA177" s="37"/>
      <c r="FB177" s="41"/>
      <c r="FC177" s="37"/>
      <c r="FD177" s="37"/>
      <c r="FE177" s="37"/>
      <c r="FF177" s="37"/>
      <c r="FG177" s="41"/>
      <c r="FH177" s="37"/>
      <c r="FI177" s="37"/>
      <c r="FJ177" s="37"/>
      <c r="FK177" s="37"/>
      <c r="FL177" s="41"/>
      <c r="FM177" s="37"/>
      <c r="FN177" s="37"/>
      <c r="FO177" s="37"/>
      <c r="FP177" s="37"/>
      <c r="FQ177" s="41"/>
      <c r="FR177" s="37"/>
      <c r="FS177" s="37"/>
      <c r="FT177" s="37"/>
      <c r="FU177" s="37"/>
      <c r="FV177" s="41"/>
      <c r="FW177" s="37"/>
      <c r="FX177" s="37"/>
      <c r="FY177" s="37"/>
      <c r="FZ177" s="37"/>
      <c r="GA177" s="41"/>
      <c r="GB177" s="37"/>
      <c r="GC177" s="37"/>
      <c r="GD177" s="37"/>
      <c r="GE177" s="37"/>
      <c r="GF177" s="41"/>
      <c r="GG177" s="37"/>
      <c r="GH177" s="37"/>
      <c r="GI177" s="37"/>
      <c r="GJ177" s="37"/>
      <c r="GK177" s="41"/>
      <c r="GL177" s="37"/>
      <c r="GM177" s="37"/>
      <c r="GN177" s="37"/>
      <c r="GO177" s="37"/>
      <c r="GP177" s="41"/>
      <c r="GQ177" s="37"/>
      <c r="GR177" s="31"/>
      <c r="GS177" s="31"/>
      <c r="GT177" s="31"/>
      <c r="GU177" s="39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23"/>
      <c r="HI177" s="23"/>
      <c r="HJ177" s="23"/>
      <c r="HK177" s="23"/>
      <c r="HL177" s="23"/>
      <c r="HM177" s="23"/>
      <c r="HN177" s="23"/>
      <c r="HO177" s="23"/>
    </row>
    <row r="178" spans="1:223" ht="15" x14ac:dyDescent="0.2">
      <c r="A178" s="1" t="s">
        <v>5</v>
      </c>
      <c r="B178" s="99">
        <v>29677</v>
      </c>
      <c r="C178" s="57">
        <f>SUM(D178:G178)</f>
        <v>985466.15999999992</v>
      </c>
      <c r="D178" s="57">
        <v>222405.19</v>
      </c>
      <c r="E178" s="57">
        <v>130220.86</v>
      </c>
      <c r="F178" s="64">
        <v>257784.8</v>
      </c>
      <c r="G178" s="57">
        <v>375055.31</v>
      </c>
      <c r="H178" s="57">
        <f>SUM(I178:L178)</f>
        <v>1338618.04</v>
      </c>
      <c r="I178" s="80">
        <v>366183.44</v>
      </c>
      <c r="J178" s="64">
        <v>281297.65999999997</v>
      </c>
      <c r="K178" s="87">
        <v>298114.43</v>
      </c>
      <c r="L178" s="80">
        <v>393022.51</v>
      </c>
      <c r="M178" s="77">
        <f>SUM(N178:Q178)</f>
        <v>1352466.88</v>
      </c>
      <c r="N178" s="72">
        <v>372425</v>
      </c>
      <c r="O178" s="72">
        <v>286679.34999999998</v>
      </c>
      <c r="P178" s="59">
        <v>325458.35000000003</v>
      </c>
      <c r="Q178" s="59">
        <v>367904.18</v>
      </c>
      <c r="R178" s="40">
        <f>SUM(S178:V178)</f>
        <v>1239345.03</v>
      </c>
      <c r="S178" s="31">
        <v>313380.68999999994</v>
      </c>
      <c r="T178" s="57">
        <v>283355.52000000002</v>
      </c>
      <c r="U178" s="57">
        <v>289556.61</v>
      </c>
      <c r="V178" s="59">
        <v>353052.21</v>
      </c>
      <c r="W178" s="40">
        <f>SUM(X178:AA178)</f>
        <v>1281310.94</v>
      </c>
      <c r="X178" s="59">
        <v>363904.94</v>
      </c>
      <c r="Y178" s="59">
        <v>286538</v>
      </c>
      <c r="Z178" s="57">
        <v>270235.84000000003</v>
      </c>
      <c r="AA178" s="57">
        <v>360632.16</v>
      </c>
      <c r="AB178" s="40">
        <f>SUM(AC178:AF178)</f>
        <v>1205766.45</v>
      </c>
      <c r="AC178" s="31">
        <v>334821.48</v>
      </c>
      <c r="AD178" s="31">
        <v>272049.61000000004</v>
      </c>
      <c r="AE178" s="31">
        <v>251056.53999999995</v>
      </c>
      <c r="AF178" s="31">
        <v>347838.82</v>
      </c>
      <c r="AG178" s="40">
        <f>SUM(AH178:AK178)</f>
        <v>1192180.6400000001</v>
      </c>
      <c r="AH178" s="31">
        <v>333374.79000000004</v>
      </c>
      <c r="AI178" s="31">
        <v>260651.86000000004</v>
      </c>
      <c r="AJ178" s="31">
        <v>251330.31000000006</v>
      </c>
      <c r="AK178" s="31">
        <v>346823.67999999999</v>
      </c>
      <c r="AL178" s="40">
        <f>SUM(AM178:AP178)</f>
        <v>1227555.8400000001</v>
      </c>
      <c r="AM178" s="31">
        <v>329274.68000000005</v>
      </c>
      <c r="AN178" s="31">
        <v>331319.66000000009</v>
      </c>
      <c r="AO178" s="31">
        <v>254388.47000000003</v>
      </c>
      <c r="AP178" s="31">
        <v>312573.03000000003</v>
      </c>
      <c r="AQ178" s="40">
        <f>SUM(AR178:AU178)</f>
        <v>1246022.47</v>
      </c>
      <c r="AR178" s="31">
        <v>332906.7</v>
      </c>
      <c r="AS178" s="31">
        <v>292753.15999999997</v>
      </c>
      <c r="AT178" s="31">
        <v>268729.86</v>
      </c>
      <c r="AU178" s="31">
        <v>351632.75</v>
      </c>
      <c r="AV178" s="40">
        <f>SUM(AW178:AZ178)</f>
        <v>1182842.92</v>
      </c>
      <c r="AW178" s="31">
        <v>314920.55</v>
      </c>
      <c r="AX178" s="31">
        <v>266830.76</v>
      </c>
      <c r="AY178" s="31">
        <v>275410.94</v>
      </c>
      <c r="AZ178" s="31">
        <v>325680.67</v>
      </c>
      <c r="BA178" s="40">
        <f>SUM(BB178:BE178)</f>
        <v>1120547.3999999999</v>
      </c>
      <c r="BB178" s="31">
        <v>318164</v>
      </c>
      <c r="BC178" s="31">
        <v>269682.21000000002</v>
      </c>
      <c r="BD178" s="31">
        <v>226128.07</v>
      </c>
      <c r="BE178" s="31">
        <v>306573.12</v>
      </c>
      <c r="BF178" s="40">
        <f>SUM(BG178:BJ178)</f>
        <v>1254069.1099999999</v>
      </c>
      <c r="BG178" s="31">
        <v>309503.11</v>
      </c>
      <c r="BH178" s="31">
        <v>279604.21999999997</v>
      </c>
      <c r="BI178" s="31">
        <v>267632.40000000002</v>
      </c>
      <c r="BJ178" s="31">
        <v>397329.38</v>
      </c>
      <c r="BK178" s="40">
        <f>SUM(BL178:BO178)</f>
        <v>1224584.2</v>
      </c>
      <c r="BL178" s="31">
        <v>373394.56</v>
      </c>
      <c r="BM178" s="31">
        <v>277688.18</v>
      </c>
      <c r="BN178" s="31">
        <v>273617.46999999997</v>
      </c>
      <c r="BO178" s="31">
        <v>299883.99</v>
      </c>
      <c r="BP178" s="40">
        <f>SUM(BQ178:BT178)</f>
        <v>872439.04999999993</v>
      </c>
      <c r="BQ178" s="31">
        <v>258742.61</v>
      </c>
      <c r="BR178" s="31">
        <v>215897.64</v>
      </c>
      <c r="BS178" s="31">
        <v>203634.83</v>
      </c>
      <c r="BT178" s="31">
        <v>194163.97</v>
      </c>
      <c r="BU178" s="40">
        <f>SUM(BV178:BY178)</f>
        <v>745103.87</v>
      </c>
      <c r="BV178" s="31">
        <v>195144.04</v>
      </c>
      <c r="BW178" s="31">
        <v>174008.17</v>
      </c>
      <c r="BX178" s="31">
        <v>174836.9</v>
      </c>
      <c r="BY178" s="31">
        <v>201114.76</v>
      </c>
      <c r="BZ178" s="40">
        <v>753139.73</v>
      </c>
      <c r="CA178" s="31">
        <v>209289.22</v>
      </c>
      <c r="CB178" s="31">
        <v>171786.37</v>
      </c>
      <c r="CC178" s="31">
        <v>175011.76</v>
      </c>
      <c r="CD178" s="31">
        <v>197052.38</v>
      </c>
      <c r="CE178" s="40">
        <v>715179.85</v>
      </c>
      <c r="CF178" s="31">
        <v>179997.65</v>
      </c>
      <c r="CG178" s="31">
        <v>154755.72</v>
      </c>
      <c r="CH178" s="31">
        <v>171953.81</v>
      </c>
      <c r="CI178" s="31">
        <v>208472.67</v>
      </c>
      <c r="CJ178" s="40">
        <v>680203.27</v>
      </c>
      <c r="CK178" s="35">
        <v>169170.33</v>
      </c>
      <c r="CL178" s="35">
        <v>164128.37</v>
      </c>
      <c r="CM178" s="35">
        <v>170776.69</v>
      </c>
      <c r="CN178" s="35">
        <v>176127.88</v>
      </c>
      <c r="CO178" s="41">
        <v>678470.44</v>
      </c>
      <c r="CP178" s="37">
        <v>196305.11</v>
      </c>
      <c r="CQ178" s="37">
        <v>130292.57</v>
      </c>
      <c r="CR178" s="37">
        <v>134857.17000000001</v>
      </c>
      <c r="CS178" s="37">
        <v>217015.59</v>
      </c>
      <c r="CT178" s="41">
        <v>733883.19</v>
      </c>
      <c r="CU178" s="37">
        <v>185913.69</v>
      </c>
      <c r="CV178" s="37">
        <v>164282.03</v>
      </c>
      <c r="CW178" s="37">
        <v>169490.65</v>
      </c>
      <c r="CX178" s="37">
        <v>214196.82</v>
      </c>
      <c r="CY178" s="41">
        <v>723023.79</v>
      </c>
      <c r="CZ178" s="38">
        <v>203075.18</v>
      </c>
      <c r="DA178" s="37">
        <v>153310.92000000001</v>
      </c>
      <c r="DB178" s="37">
        <v>162341.10999999999</v>
      </c>
      <c r="DC178" s="37">
        <v>204296.58</v>
      </c>
      <c r="DD178" s="41">
        <v>658704.53</v>
      </c>
      <c r="DE178" s="37">
        <v>178057.32</v>
      </c>
      <c r="DF178" s="37">
        <v>141837.42000000001</v>
      </c>
      <c r="DG178" s="37">
        <v>161179.53</v>
      </c>
      <c r="DH178" s="37">
        <v>177630.26</v>
      </c>
      <c r="DI178" s="41">
        <v>624130.24</v>
      </c>
      <c r="DJ178" s="37">
        <v>162751.82</v>
      </c>
      <c r="DK178" s="37">
        <v>140840.14000000001</v>
      </c>
      <c r="DL178" s="37">
        <v>137212.94</v>
      </c>
      <c r="DM178" s="37">
        <v>183325.34</v>
      </c>
      <c r="DN178" s="41">
        <v>586866.43000000005</v>
      </c>
      <c r="DO178" s="37">
        <v>157237.57</v>
      </c>
      <c r="DP178" s="37">
        <v>141550.57999999999</v>
      </c>
      <c r="DQ178" s="37">
        <v>134254.92000000001</v>
      </c>
      <c r="DR178" s="37">
        <v>153823.35999999999</v>
      </c>
      <c r="DS178" s="41">
        <v>546892.93999999994</v>
      </c>
      <c r="DT178" s="37">
        <v>148155.39000000001</v>
      </c>
      <c r="DU178" s="37">
        <v>116184.27</v>
      </c>
      <c r="DV178" s="37">
        <v>123073.61</v>
      </c>
      <c r="DW178" s="37">
        <v>159479.67000000001</v>
      </c>
      <c r="DX178" s="41">
        <v>527120.5</v>
      </c>
      <c r="DY178" s="37">
        <v>141863.4</v>
      </c>
      <c r="DZ178" s="37">
        <v>108749.78</v>
      </c>
      <c r="EA178" s="37">
        <v>121420.61</v>
      </c>
      <c r="EB178" s="37">
        <v>155086.71</v>
      </c>
      <c r="EC178" s="41">
        <v>531278.51</v>
      </c>
      <c r="ED178" s="37">
        <v>142830.9</v>
      </c>
      <c r="EE178" s="37">
        <v>108138.34</v>
      </c>
      <c r="EF178" s="37">
        <v>127476.1</v>
      </c>
      <c r="EG178" s="37">
        <v>152833.17000000001</v>
      </c>
      <c r="EH178" s="41">
        <v>473272.8</v>
      </c>
      <c r="EI178" s="37">
        <v>159142.72</v>
      </c>
      <c r="EJ178" s="37">
        <v>99568.1</v>
      </c>
      <c r="EK178" s="37">
        <v>84435.7</v>
      </c>
      <c r="EL178" s="37">
        <v>130126.28</v>
      </c>
      <c r="EM178" s="41">
        <v>350391.61</v>
      </c>
      <c r="EN178" s="37">
        <v>102224.57</v>
      </c>
      <c r="EO178" s="37">
        <v>78659.86</v>
      </c>
      <c r="EP178" s="37">
        <v>68775.53</v>
      </c>
      <c r="EQ178" s="37">
        <v>100731.65</v>
      </c>
      <c r="ER178" s="41">
        <v>344964</v>
      </c>
      <c r="ES178" s="37">
        <v>80763.53</v>
      </c>
      <c r="ET178" s="37">
        <v>76051.009999999995</v>
      </c>
      <c r="EU178" s="37">
        <v>83160.47</v>
      </c>
      <c r="EV178" s="37">
        <v>104988.99</v>
      </c>
      <c r="EW178" s="41">
        <v>326614.31</v>
      </c>
      <c r="EX178" s="37">
        <v>82814.679999999993</v>
      </c>
      <c r="EY178" s="37">
        <v>81481.95</v>
      </c>
      <c r="EZ178" s="37">
        <v>72741.279999999999</v>
      </c>
      <c r="FA178" s="37">
        <v>89576.4</v>
      </c>
      <c r="FB178" s="41">
        <v>282074.75</v>
      </c>
      <c r="FC178" s="37">
        <v>70095.009999999995</v>
      </c>
      <c r="FD178" s="37">
        <v>69456.72</v>
      </c>
      <c r="FE178" s="37">
        <v>64490.6</v>
      </c>
      <c r="FF178" s="37">
        <v>78032.42</v>
      </c>
      <c r="FG178" s="41">
        <v>262796.77</v>
      </c>
      <c r="FH178" s="37">
        <v>60947.49</v>
      </c>
      <c r="FI178" s="37">
        <v>65131.22</v>
      </c>
      <c r="FJ178" s="37">
        <v>68151.06</v>
      </c>
      <c r="FK178" s="37">
        <v>68567</v>
      </c>
      <c r="FL178" s="41">
        <v>214020.51</v>
      </c>
      <c r="FM178" s="37">
        <v>75110.39</v>
      </c>
      <c r="FN178" s="37">
        <v>42601.8</v>
      </c>
      <c r="FO178" s="37">
        <v>41272.19</v>
      </c>
      <c r="FP178" s="37">
        <v>55036.13</v>
      </c>
      <c r="FQ178" s="41">
        <v>215234.84</v>
      </c>
      <c r="FR178" s="37">
        <v>56164.71</v>
      </c>
      <c r="FS178" s="37">
        <v>55938.19</v>
      </c>
      <c r="FT178" s="37">
        <v>49031.83</v>
      </c>
      <c r="FU178" s="37">
        <v>54100.11</v>
      </c>
      <c r="FV178" s="41">
        <v>172335.76</v>
      </c>
      <c r="FW178" s="37">
        <v>47271.9</v>
      </c>
      <c r="FX178" s="37">
        <v>38947.339999999997</v>
      </c>
      <c r="FY178" s="37">
        <v>35682.81</v>
      </c>
      <c r="FZ178" s="37">
        <v>50433.71</v>
      </c>
      <c r="GA178" s="41">
        <v>163730.01</v>
      </c>
      <c r="GB178" s="37">
        <v>39950.85</v>
      </c>
      <c r="GC178" s="37">
        <v>44862.75</v>
      </c>
      <c r="GD178" s="37">
        <v>35794.720000000001</v>
      </c>
      <c r="GE178" s="37">
        <v>43121.69</v>
      </c>
      <c r="GF178" s="41">
        <v>125159.16</v>
      </c>
      <c r="GG178" s="37">
        <v>41194.480000000003</v>
      </c>
      <c r="GH178" s="37">
        <v>28293.360000000001</v>
      </c>
      <c r="GI178" s="37">
        <v>23447.279999999999</v>
      </c>
      <c r="GJ178" s="37">
        <v>32224.04</v>
      </c>
      <c r="GK178" s="41">
        <v>121915.67</v>
      </c>
      <c r="GL178" s="37">
        <v>26552.86</v>
      </c>
      <c r="GM178" s="37">
        <v>30498.02</v>
      </c>
      <c r="GN178" s="37">
        <v>25063.09</v>
      </c>
      <c r="GO178" s="37">
        <v>39801.699999999997</v>
      </c>
      <c r="GP178" s="41">
        <v>32477.17</v>
      </c>
      <c r="GQ178" s="37">
        <v>32477.17</v>
      </c>
      <c r="GR178" s="31"/>
      <c r="GS178" s="31"/>
      <c r="GT178" s="31"/>
      <c r="GU178" s="39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23"/>
      <c r="HI178" s="23"/>
      <c r="HJ178" s="23"/>
      <c r="HK178" s="23"/>
      <c r="HL178" s="23"/>
      <c r="HM178" s="23"/>
      <c r="HN178" s="23"/>
      <c r="HO178" s="23"/>
    </row>
    <row r="179" spans="1:223" ht="15" x14ac:dyDescent="0.2">
      <c r="A179" s="1" t="s">
        <v>169</v>
      </c>
      <c r="B179" s="99">
        <v>40179</v>
      </c>
      <c r="C179" s="57">
        <f>SUM(D179:G179)</f>
        <v>10045.91</v>
      </c>
      <c r="D179" s="57">
        <v>814.03</v>
      </c>
      <c r="E179" s="57">
        <v>2002.42</v>
      </c>
      <c r="F179" s="64">
        <v>2058.4899999999998</v>
      </c>
      <c r="G179" s="57">
        <v>5170.97</v>
      </c>
      <c r="H179" s="57">
        <f>SUM(I179:L179)</f>
        <v>5057.4800000000005</v>
      </c>
      <c r="I179" s="80">
        <v>180.32</v>
      </c>
      <c r="J179" s="64">
        <v>3049.9</v>
      </c>
      <c r="K179" s="87">
        <v>1135.47</v>
      </c>
      <c r="L179" s="80">
        <v>691.79</v>
      </c>
      <c r="M179" s="77">
        <f>SUM(N179:Q179)</f>
        <v>1525.96</v>
      </c>
      <c r="N179" s="72">
        <v>929.53</v>
      </c>
      <c r="O179" s="72">
        <v>596.42999999999995</v>
      </c>
      <c r="P179" s="31">
        <v>0</v>
      </c>
      <c r="Q179" s="31">
        <v>0</v>
      </c>
      <c r="R179" s="40">
        <f>SUM(S179:V179)</f>
        <v>92.4</v>
      </c>
      <c r="S179" s="31">
        <v>0</v>
      </c>
      <c r="T179" s="31">
        <v>92.4</v>
      </c>
      <c r="U179" s="31">
        <v>0</v>
      </c>
      <c r="V179" s="31">
        <v>0</v>
      </c>
      <c r="W179" s="40">
        <f>SUM(X179:AA179)</f>
        <v>612.78</v>
      </c>
      <c r="X179" s="31">
        <v>0</v>
      </c>
      <c r="Y179" s="31">
        <v>0</v>
      </c>
      <c r="Z179" s="31">
        <v>0</v>
      </c>
      <c r="AA179" s="57">
        <v>612.78</v>
      </c>
      <c r="AB179" s="40">
        <f>SUM(AC179:AF179)</f>
        <v>4224.71</v>
      </c>
      <c r="AC179" s="31">
        <v>1067.1500000000001</v>
      </c>
      <c r="AD179" s="31">
        <v>1272.67</v>
      </c>
      <c r="AE179" s="31">
        <v>668.92</v>
      </c>
      <c r="AF179" s="31">
        <v>1215.97</v>
      </c>
      <c r="AG179" s="40">
        <f>SUM(AH179:AK179)</f>
        <v>3268.09</v>
      </c>
      <c r="AH179" s="31">
        <v>859.53</v>
      </c>
      <c r="AI179" s="31">
        <v>605.85</v>
      </c>
      <c r="AJ179" s="31">
        <v>814.1</v>
      </c>
      <c r="AK179" s="31">
        <v>988.61</v>
      </c>
      <c r="AL179" s="40">
        <f>SUM(AM179:AP179)</f>
        <v>1228.5</v>
      </c>
      <c r="AM179" s="31">
        <v>791</v>
      </c>
      <c r="AN179" s="31">
        <v>437.5</v>
      </c>
      <c r="AO179" s="31">
        <v>0</v>
      </c>
      <c r="AP179" s="31">
        <v>0</v>
      </c>
      <c r="AQ179" s="40">
        <f>SUM(AR179:AU179)</f>
        <v>0</v>
      </c>
      <c r="AR179" s="31">
        <v>0</v>
      </c>
      <c r="AS179" s="31">
        <v>0</v>
      </c>
      <c r="AT179" s="31">
        <v>0</v>
      </c>
      <c r="AU179" s="31">
        <v>0</v>
      </c>
      <c r="AV179" s="40">
        <f>SUM(AW179:AZ179)</f>
        <v>0</v>
      </c>
      <c r="AW179" s="31">
        <v>0</v>
      </c>
      <c r="AX179" s="31">
        <v>0</v>
      </c>
      <c r="AY179" s="31">
        <v>0</v>
      </c>
      <c r="AZ179" s="31">
        <v>0</v>
      </c>
      <c r="BA179" s="40">
        <f>SUM(BB179:BE179)</f>
        <v>0</v>
      </c>
      <c r="BB179" s="31">
        <v>0</v>
      </c>
      <c r="BC179" s="31">
        <v>0</v>
      </c>
      <c r="BD179" s="31"/>
      <c r="BE179" s="31"/>
      <c r="BF179" s="40"/>
      <c r="BG179" s="31"/>
      <c r="BH179" s="31"/>
      <c r="BI179" s="31"/>
      <c r="BJ179" s="31"/>
      <c r="BK179" s="40"/>
      <c r="BL179" s="31"/>
      <c r="BM179" s="31"/>
      <c r="BN179" s="31"/>
      <c r="BO179" s="31"/>
      <c r="BP179" s="40"/>
      <c r="BQ179" s="31"/>
      <c r="BR179" s="31"/>
      <c r="BS179" s="31"/>
      <c r="BT179" s="31"/>
      <c r="BU179" s="40"/>
      <c r="BV179" s="31"/>
      <c r="BW179" s="31"/>
      <c r="BX179" s="31"/>
      <c r="BY179" s="31"/>
      <c r="BZ179" s="40"/>
      <c r="CA179" s="31"/>
      <c r="CB179" s="31"/>
      <c r="CC179" s="31"/>
      <c r="CD179" s="31"/>
      <c r="CE179" s="40"/>
      <c r="CF179" s="31"/>
      <c r="CG179" s="31"/>
      <c r="CH179" s="31"/>
      <c r="CI179" s="31"/>
      <c r="CJ179" s="40"/>
      <c r="CK179" s="35"/>
      <c r="CL179" s="35"/>
      <c r="CM179" s="35"/>
      <c r="CN179" s="35"/>
      <c r="CO179" s="41"/>
      <c r="CP179" s="37"/>
      <c r="CQ179" s="37"/>
      <c r="CR179" s="37"/>
      <c r="CS179" s="37"/>
      <c r="CT179" s="41"/>
      <c r="CU179" s="37"/>
      <c r="CV179" s="37"/>
      <c r="CW179" s="37"/>
      <c r="CX179" s="37"/>
      <c r="CY179" s="41"/>
      <c r="CZ179" s="38"/>
      <c r="DA179" s="37"/>
      <c r="DB179" s="37"/>
      <c r="DC179" s="37"/>
      <c r="DD179" s="41"/>
      <c r="DE179" s="37"/>
      <c r="DF179" s="37"/>
      <c r="DG179" s="37"/>
      <c r="DH179" s="37"/>
      <c r="DI179" s="41"/>
      <c r="DJ179" s="37"/>
      <c r="DK179" s="37"/>
      <c r="DL179" s="37"/>
      <c r="DM179" s="37"/>
      <c r="DN179" s="41"/>
      <c r="DO179" s="37"/>
      <c r="DP179" s="37"/>
      <c r="DQ179" s="37"/>
      <c r="DR179" s="37"/>
      <c r="DS179" s="41"/>
      <c r="DT179" s="37"/>
      <c r="DU179" s="37"/>
      <c r="DV179" s="37"/>
      <c r="DW179" s="37"/>
      <c r="DX179" s="41"/>
      <c r="DY179" s="37"/>
      <c r="DZ179" s="37"/>
      <c r="EA179" s="37"/>
      <c r="EB179" s="37"/>
      <c r="EC179" s="41"/>
      <c r="ED179" s="37"/>
      <c r="EE179" s="37"/>
      <c r="EF179" s="37"/>
      <c r="EG179" s="37"/>
      <c r="EH179" s="41"/>
      <c r="EI179" s="37"/>
      <c r="EJ179" s="37"/>
      <c r="EK179" s="37"/>
      <c r="EL179" s="37"/>
      <c r="EM179" s="41"/>
      <c r="EN179" s="37"/>
      <c r="EO179" s="37"/>
      <c r="EP179" s="37"/>
      <c r="EQ179" s="37"/>
      <c r="ER179" s="41"/>
      <c r="ES179" s="37"/>
      <c r="ET179" s="37"/>
      <c r="EU179" s="37"/>
      <c r="EV179" s="37"/>
      <c r="EW179" s="41"/>
      <c r="EX179" s="37"/>
      <c r="EY179" s="37"/>
      <c r="EZ179" s="37"/>
      <c r="FA179" s="37"/>
      <c r="FB179" s="41"/>
      <c r="FC179" s="37"/>
      <c r="FD179" s="37"/>
      <c r="FE179" s="37"/>
      <c r="FF179" s="37"/>
      <c r="FG179" s="41"/>
      <c r="FH179" s="37"/>
      <c r="FI179" s="37"/>
      <c r="FJ179" s="37"/>
      <c r="FK179" s="37"/>
      <c r="FL179" s="41"/>
      <c r="FM179" s="37"/>
      <c r="FN179" s="37"/>
      <c r="FO179" s="37"/>
      <c r="FP179" s="37"/>
      <c r="FQ179" s="41"/>
      <c r="FR179" s="37"/>
      <c r="FS179" s="37"/>
      <c r="FT179" s="37"/>
      <c r="FU179" s="37"/>
      <c r="FV179" s="41"/>
      <c r="FW179" s="37"/>
      <c r="FX179" s="37"/>
      <c r="FY179" s="37"/>
      <c r="FZ179" s="37"/>
      <c r="GA179" s="41"/>
      <c r="GB179" s="37"/>
      <c r="GC179" s="37"/>
      <c r="GD179" s="37"/>
      <c r="GE179" s="37"/>
      <c r="GF179" s="41"/>
      <c r="GG179" s="37"/>
      <c r="GH179" s="37"/>
      <c r="GI179" s="37"/>
      <c r="GJ179" s="37"/>
      <c r="GK179" s="41"/>
      <c r="GL179" s="37"/>
      <c r="GM179" s="37"/>
      <c r="GN179" s="37"/>
      <c r="GO179" s="37"/>
      <c r="GP179" s="41"/>
      <c r="GQ179" s="37"/>
      <c r="GR179" s="31"/>
      <c r="GS179" s="31"/>
      <c r="GT179" s="31"/>
      <c r="GU179" s="39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23"/>
      <c r="HI179" s="23"/>
      <c r="HJ179" s="23"/>
      <c r="HK179" s="23"/>
      <c r="HL179" s="23"/>
      <c r="HM179" s="23"/>
      <c r="HN179" s="23"/>
      <c r="HO179" s="23"/>
    </row>
    <row r="180" spans="1:223" ht="15" x14ac:dyDescent="0.2">
      <c r="A180" s="1" t="s">
        <v>180</v>
      </c>
      <c r="B180" s="99">
        <v>40909</v>
      </c>
      <c r="C180" s="57">
        <f>SUM(D180:G180)</f>
        <v>39665.990000000005</v>
      </c>
      <c r="D180" s="57">
        <v>14602.77</v>
      </c>
      <c r="E180" s="57">
        <v>598.85</v>
      </c>
      <c r="F180" s="64">
        <v>11181.94</v>
      </c>
      <c r="G180" s="57">
        <v>13282.43</v>
      </c>
      <c r="H180" s="57">
        <f>SUM(I180:L180)</f>
        <v>32916.19</v>
      </c>
      <c r="I180" s="80">
        <v>9652.3700000000008</v>
      </c>
      <c r="J180" s="64">
        <v>5229.28</v>
      </c>
      <c r="K180" s="87">
        <v>10935.62</v>
      </c>
      <c r="L180" s="80">
        <v>7098.92</v>
      </c>
      <c r="M180" s="77">
        <f>SUM(N180:Q180)</f>
        <v>23916.579999999998</v>
      </c>
      <c r="N180" s="72">
        <v>6083.74</v>
      </c>
      <c r="O180" s="72">
        <v>3567.2</v>
      </c>
      <c r="P180" s="59">
        <v>6599</v>
      </c>
      <c r="Q180" s="59">
        <v>7666.64</v>
      </c>
      <c r="R180" s="40">
        <f>SUM(S180:V180)</f>
        <v>22134.92</v>
      </c>
      <c r="S180" s="31">
        <v>5905.44</v>
      </c>
      <c r="T180" s="57">
        <v>3592.24</v>
      </c>
      <c r="U180" s="57">
        <v>5651.16</v>
      </c>
      <c r="V180" s="59">
        <v>6986.08</v>
      </c>
      <c r="W180" s="40">
        <f>SUM(X180:AA180)</f>
        <v>23683.279999999999</v>
      </c>
      <c r="X180" s="59">
        <v>6234.12</v>
      </c>
      <c r="Y180" s="59">
        <v>3826.2</v>
      </c>
      <c r="Z180" s="57">
        <v>6250.04</v>
      </c>
      <c r="AA180" s="57">
        <v>7372.92</v>
      </c>
      <c r="AB180" s="40">
        <f>SUM(AC180:AF180)</f>
        <v>24131.48</v>
      </c>
      <c r="AC180" s="31">
        <v>6318.96</v>
      </c>
      <c r="AD180" s="31">
        <v>4305.24</v>
      </c>
      <c r="AE180" s="31">
        <v>6354.08</v>
      </c>
      <c r="AF180" s="31">
        <v>7153.2000000000007</v>
      </c>
      <c r="AG180" s="40">
        <f>SUM(AH180:AK180)</f>
        <v>20944.8</v>
      </c>
      <c r="AH180" s="31">
        <v>6193.04</v>
      </c>
      <c r="AI180" s="31">
        <v>3096.2</v>
      </c>
      <c r="AJ180" s="31">
        <v>5451.52</v>
      </c>
      <c r="AK180" s="31">
        <v>6204.04</v>
      </c>
      <c r="AL180" s="40">
        <f>SUM(AM180:AP180)</f>
        <v>23246.68</v>
      </c>
      <c r="AM180" s="31">
        <v>5835.84</v>
      </c>
      <c r="AN180" s="31">
        <v>4544.5600000000004</v>
      </c>
      <c r="AO180" s="31">
        <v>5779.12</v>
      </c>
      <c r="AP180" s="31">
        <v>7087.16</v>
      </c>
      <c r="AQ180" s="40">
        <f>SUM(AR180:AU180)</f>
        <v>7758</v>
      </c>
      <c r="AR180" s="31">
        <v>5182.76</v>
      </c>
      <c r="AS180" s="31">
        <v>2575.2399999999998</v>
      </c>
      <c r="AT180" s="31">
        <v>0</v>
      </c>
      <c r="AU180" s="31">
        <v>0</v>
      </c>
      <c r="AV180" s="40">
        <v>0</v>
      </c>
      <c r="AW180" s="31"/>
      <c r="AX180" s="31"/>
      <c r="AY180" s="31"/>
      <c r="AZ180" s="31"/>
      <c r="BA180" s="40"/>
      <c r="BB180" s="31"/>
      <c r="BC180" s="31"/>
      <c r="BD180" s="31"/>
      <c r="BE180" s="31"/>
      <c r="BF180" s="40"/>
      <c r="BG180" s="31"/>
      <c r="BH180" s="31"/>
      <c r="BI180" s="31"/>
      <c r="BJ180" s="31"/>
      <c r="BK180" s="40"/>
      <c r="BL180" s="31"/>
      <c r="BM180" s="31"/>
      <c r="BN180" s="31"/>
      <c r="BO180" s="31"/>
      <c r="BP180" s="40"/>
      <c r="BQ180" s="31"/>
      <c r="BR180" s="31"/>
      <c r="BS180" s="31"/>
      <c r="BT180" s="31"/>
      <c r="BU180" s="40"/>
      <c r="BV180" s="31"/>
      <c r="BW180" s="31"/>
      <c r="BX180" s="31"/>
      <c r="BY180" s="31"/>
      <c r="BZ180" s="40"/>
      <c r="CA180" s="31"/>
      <c r="CB180" s="31"/>
      <c r="CC180" s="31"/>
      <c r="CD180" s="31"/>
      <c r="CE180" s="40"/>
      <c r="CF180" s="31"/>
      <c r="CG180" s="31"/>
      <c r="CH180" s="31"/>
      <c r="CI180" s="31"/>
      <c r="CJ180" s="40"/>
      <c r="CK180" s="35"/>
      <c r="CL180" s="35"/>
      <c r="CM180" s="35"/>
      <c r="CN180" s="35"/>
      <c r="CO180" s="41"/>
      <c r="CP180" s="37"/>
      <c r="CQ180" s="37"/>
      <c r="CR180" s="37"/>
      <c r="CS180" s="37"/>
      <c r="CT180" s="41"/>
      <c r="CU180" s="37"/>
      <c r="CV180" s="37"/>
      <c r="CW180" s="37"/>
      <c r="CX180" s="37"/>
      <c r="CY180" s="41"/>
      <c r="CZ180" s="38"/>
      <c r="DA180" s="37"/>
      <c r="DB180" s="37"/>
      <c r="DC180" s="37"/>
      <c r="DD180" s="41"/>
      <c r="DE180" s="37"/>
      <c r="DF180" s="37"/>
      <c r="DG180" s="37"/>
      <c r="DH180" s="37"/>
      <c r="DI180" s="41"/>
      <c r="DJ180" s="37"/>
      <c r="DK180" s="37"/>
      <c r="DL180" s="37"/>
      <c r="DM180" s="37"/>
      <c r="DN180" s="41"/>
      <c r="DO180" s="37"/>
      <c r="DP180" s="37"/>
      <c r="DQ180" s="37"/>
      <c r="DR180" s="37"/>
      <c r="DS180" s="41"/>
      <c r="DT180" s="37"/>
      <c r="DU180" s="37"/>
      <c r="DV180" s="37"/>
      <c r="DW180" s="37"/>
      <c r="DX180" s="41"/>
      <c r="DY180" s="37"/>
      <c r="DZ180" s="37"/>
      <c r="EA180" s="37"/>
      <c r="EB180" s="37"/>
      <c r="EC180" s="41"/>
      <c r="ED180" s="37"/>
      <c r="EE180" s="37"/>
      <c r="EF180" s="37"/>
      <c r="EG180" s="37"/>
      <c r="EH180" s="41"/>
      <c r="EI180" s="37"/>
      <c r="EJ180" s="37"/>
      <c r="EK180" s="37"/>
      <c r="EL180" s="37"/>
      <c r="EM180" s="41"/>
      <c r="EN180" s="37"/>
      <c r="EO180" s="37"/>
      <c r="EP180" s="37"/>
      <c r="EQ180" s="37"/>
      <c r="ER180" s="41"/>
      <c r="ES180" s="37"/>
      <c r="ET180" s="37"/>
      <c r="EU180" s="37"/>
      <c r="EV180" s="37"/>
      <c r="EW180" s="41"/>
      <c r="EX180" s="37"/>
      <c r="EY180" s="37"/>
      <c r="EZ180" s="37"/>
      <c r="FA180" s="37"/>
      <c r="FB180" s="41"/>
      <c r="FC180" s="37"/>
      <c r="FD180" s="37"/>
      <c r="FE180" s="37"/>
      <c r="FF180" s="37"/>
      <c r="FG180" s="41"/>
      <c r="FH180" s="37"/>
      <c r="FI180" s="37"/>
      <c r="FJ180" s="37"/>
      <c r="FK180" s="37"/>
      <c r="FL180" s="41"/>
      <c r="FM180" s="37"/>
      <c r="FN180" s="37"/>
      <c r="FO180" s="37"/>
      <c r="FP180" s="37"/>
      <c r="FQ180" s="41"/>
      <c r="FR180" s="37"/>
      <c r="FS180" s="37"/>
      <c r="FT180" s="37"/>
      <c r="FU180" s="37"/>
      <c r="FV180" s="41"/>
      <c r="FW180" s="37"/>
      <c r="FX180" s="37"/>
      <c r="FY180" s="37"/>
      <c r="FZ180" s="37"/>
      <c r="GA180" s="41"/>
      <c r="GB180" s="37"/>
      <c r="GC180" s="37"/>
      <c r="GD180" s="37"/>
      <c r="GE180" s="37"/>
      <c r="GF180" s="41"/>
      <c r="GG180" s="37"/>
      <c r="GH180" s="37"/>
      <c r="GI180" s="37"/>
      <c r="GJ180" s="37"/>
      <c r="GK180" s="41"/>
      <c r="GL180" s="37"/>
      <c r="GM180" s="37"/>
      <c r="GN180" s="37"/>
      <c r="GO180" s="37"/>
      <c r="GP180" s="41"/>
      <c r="GQ180" s="37"/>
      <c r="GR180" s="31"/>
      <c r="GS180" s="31"/>
      <c r="GT180" s="31"/>
      <c r="GU180" s="39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23"/>
      <c r="HI180" s="23"/>
      <c r="HJ180" s="23"/>
      <c r="HK180" s="23"/>
      <c r="HL180" s="23"/>
      <c r="HM180" s="23"/>
      <c r="HN180" s="23"/>
      <c r="HO180" s="23"/>
    </row>
    <row r="181" spans="1:223" ht="15" x14ac:dyDescent="0.2">
      <c r="A181" s="1" t="s">
        <v>118</v>
      </c>
      <c r="B181" s="99">
        <v>37987</v>
      </c>
      <c r="C181" s="57">
        <f>SUM(D181:G181)</f>
        <v>151341.4</v>
      </c>
      <c r="D181" s="57">
        <v>35724.01</v>
      </c>
      <c r="E181" s="57">
        <v>15288.91</v>
      </c>
      <c r="F181" s="64">
        <v>42031.22</v>
      </c>
      <c r="G181" s="57">
        <v>58297.26</v>
      </c>
      <c r="H181" s="57">
        <f>SUM(I181:L181)</f>
        <v>179842.32</v>
      </c>
      <c r="I181" s="80">
        <v>62243.65</v>
      </c>
      <c r="J181" s="64">
        <v>22420.58</v>
      </c>
      <c r="K181" s="87">
        <v>39287.15</v>
      </c>
      <c r="L181" s="80">
        <v>55890.94</v>
      </c>
      <c r="M181" s="77">
        <f>SUM(N181:Q181)</f>
        <v>188105.68</v>
      </c>
      <c r="N181" s="72">
        <v>52418.52</v>
      </c>
      <c r="O181" s="72">
        <v>36168.65</v>
      </c>
      <c r="P181" s="59">
        <v>46079.18</v>
      </c>
      <c r="Q181" s="59">
        <v>53439.33</v>
      </c>
      <c r="R181" s="40">
        <f>SUM(S181:V181)</f>
        <v>180121.34</v>
      </c>
      <c r="S181" s="31">
        <v>52508.679999999993</v>
      </c>
      <c r="T181" s="57">
        <v>34757.31</v>
      </c>
      <c r="U181" s="57">
        <v>38774.61</v>
      </c>
      <c r="V181" s="59">
        <v>54080.74</v>
      </c>
      <c r="W181" s="40">
        <f>SUM(X181:AA181)</f>
        <v>173285.97999999998</v>
      </c>
      <c r="X181" s="59">
        <v>52461.57</v>
      </c>
      <c r="Y181" s="59">
        <v>33465.879999999997</v>
      </c>
      <c r="Z181" s="57">
        <v>42556.85</v>
      </c>
      <c r="AA181" s="57">
        <v>44801.68</v>
      </c>
      <c r="AB181" s="40">
        <f>SUM(AC181:AF181)</f>
        <v>165782.96</v>
      </c>
      <c r="AC181" s="31">
        <v>54444.46</v>
      </c>
      <c r="AD181" s="31">
        <v>24190.739999999998</v>
      </c>
      <c r="AE181" s="31">
        <v>34463.869999999995</v>
      </c>
      <c r="AF181" s="31">
        <v>52683.89</v>
      </c>
      <c r="AG181" s="40">
        <f>SUM(AH181:AK181)</f>
        <v>162128.95999999999</v>
      </c>
      <c r="AH181" s="31">
        <v>42798.770000000004</v>
      </c>
      <c r="AI181" s="31">
        <v>33338.76</v>
      </c>
      <c r="AJ181" s="31">
        <v>35220.639999999999</v>
      </c>
      <c r="AK181" s="31">
        <v>50770.79</v>
      </c>
      <c r="AL181" s="40">
        <f>SUM(AM181:AP181)</f>
        <v>150172.19</v>
      </c>
      <c r="AM181" s="31">
        <v>44268.979999999996</v>
      </c>
      <c r="AN181" s="31">
        <v>23624.299999999996</v>
      </c>
      <c r="AO181" s="31">
        <v>36683.850000000006</v>
      </c>
      <c r="AP181" s="31">
        <v>45595.06</v>
      </c>
      <c r="AQ181" s="40">
        <f>SUM(AR181:AU181)</f>
        <v>150602.48000000001</v>
      </c>
      <c r="AR181" s="31">
        <v>42832.369999999995</v>
      </c>
      <c r="AS181" s="31">
        <v>30994.880000000001</v>
      </c>
      <c r="AT181" s="31">
        <v>33937.61</v>
      </c>
      <c r="AU181" s="31">
        <v>42837.62</v>
      </c>
      <c r="AV181" s="40">
        <f>SUM(AW181:AZ181)</f>
        <v>154850.71</v>
      </c>
      <c r="AW181" s="31">
        <v>42377.51</v>
      </c>
      <c r="AX181" s="31">
        <v>29535.8</v>
      </c>
      <c r="AY181" s="31">
        <v>37931.949999999997</v>
      </c>
      <c r="AZ181" s="31">
        <v>45005.45</v>
      </c>
      <c r="BA181" s="40">
        <f>SUM(BB181:BE181)</f>
        <v>133200.69</v>
      </c>
      <c r="BB181" s="31">
        <v>33229.07</v>
      </c>
      <c r="BC181" s="31">
        <v>28340.9</v>
      </c>
      <c r="BD181" s="31">
        <v>32843.93</v>
      </c>
      <c r="BE181" s="31">
        <v>38786.79</v>
      </c>
      <c r="BF181" s="40">
        <f>SUM(BG181:BJ181)</f>
        <v>170557.03</v>
      </c>
      <c r="BG181" s="31">
        <v>37632.28</v>
      </c>
      <c r="BH181" s="31">
        <v>30530.639999999999</v>
      </c>
      <c r="BI181" s="31">
        <v>41170.36</v>
      </c>
      <c r="BJ181" s="31">
        <v>61223.75</v>
      </c>
      <c r="BK181" s="40">
        <f>SUM(BL181:BO181)</f>
        <v>173097.96000000002</v>
      </c>
      <c r="BL181" s="31">
        <v>53073.37</v>
      </c>
      <c r="BM181" s="31">
        <v>36277.43</v>
      </c>
      <c r="BN181" s="31">
        <v>39780.019999999997</v>
      </c>
      <c r="BO181" s="31">
        <v>43967.14</v>
      </c>
      <c r="BP181" s="40">
        <f>SUM(BQ181:BT181)</f>
        <v>144853.59</v>
      </c>
      <c r="BQ181" s="31">
        <v>35766.639999999999</v>
      </c>
      <c r="BR181" s="31">
        <v>38230.43</v>
      </c>
      <c r="BS181" s="31">
        <v>33848.71</v>
      </c>
      <c r="BT181" s="31">
        <v>37007.81</v>
      </c>
      <c r="BU181" s="40">
        <f>SUM(BV181:BY181)</f>
        <v>143630.9</v>
      </c>
      <c r="BV181" s="31">
        <v>35597.17</v>
      </c>
      <c r="BW181" s="31">
        <v>30249.31</v>
      </c>
      <c r="BX181" s="31">
        <v>38213.42</v>
      </c>
      <c r="BY181" s="31">
        <v>39571</v>
      </c>
      <c r="BZ181" s="40">
        <v>140466.9</v>
      </c>
      <c r="CA181" s="31">
        <v>38856.230000000003</v>
      </c>
      <c r="CB181" s="31">
        <v>26413.66</v>
      </c>
      <c r="CC181" s="31">
        <v>34134.17</v>
      </c>
      <c r="CD181" s="31">
        <v>41062.839999999997</v>
      </c>
      <c r="CE181" s="40">
        <v>58176.23</v>
      </c>
      <c r="CF181" s="31">
        <v>30191.49</v>
      </c>
      <c r="CG181" s="31">
        <v>27984.74</v>
      </c>
      <c r="CH181" s="31">
        <v>0</v>
      </c>
      <c r="CI181" s="31">
        <v>0</v>
      </c>
      <c r="CJ181" s="40"/>
      <c r="CK181" s="35"/>
      <c r="CL181" s="35"/>
      <c r="CM181" s="35"/>
      <c r="CN181" s="35"/>
      <c r="CO181" s="41"/>
      <c r="CP181" s="37"/>
      <c r="CQ181" s="37"/>
      <c r="CR181" s="37"/>
      <c r="CS181" s="37"/>
      <c r="CT181" s="41"/>
      <c r="CU181" s="37"/>
      <c r="CV181" s="37"/>
      <c r="CW181" s="37"/>
      <c r="CX181" s="37"/>
      <c r="CY181" s="41"/>
      <c r="CZ181" s="38"/>
      <c r="DA181" s="37"/>
      <c r="DB181" s="37"/>
      <c r="DC181" s="37"/>
      <c r="DD181" s="41"/>
      <c r="DE181" s="37"/>
      <c r="DF181" s="37"/>
      <c r="DG181" s="37"/>
      <c r="DH181" s="37"/>
      <c r="DI181" s="41"/>
      <c r="DJ181" s="37"/>
      <c r="DK181" s="37"/>
      <c r="DL181" s="37"/>
      <c r="DM181" s="37"/>
      <c r="DN181" s="41"/>
      <c r="DO181" s="37"/>
      <c r="DP181" s="37"/>
      <c r="DQ181" s="37"/>
      <c r="DR181" s="37"/>
      <c r="DS181" s="41"/>
      <c r="DT181" s="37"/>
      <c r="DU181" s="37"/>
      <c r="DV181" s="37"/>
      <c r="DW181" s="37"/>
      <c r="DX181" s="41"/>
      <c r="DY181" s="37"/>
      <c r="DZ181" s="37"/>
      <c r="EA181" s="37"/>
      <c r="EB181" s="37"/>
      <c r="EC181" s="41"/>
      <c r="ED181" s="37"/>
      <c r="EE181" s="37"/>
      <c r="EF181" s="37"/>
      <c r="EG181" s="37"/>
      <c r="EH181" s="41"/>
      <c r="EI181" s="37"/>
      <c r="EJ181" s="37"/>
      <c r="EK181" s="37"/>
      <c r="EL181" s="37"/>
      <c r="EM181" s="41"/>
      <c r="EN181" s="37"/>
      <c r="EO181" s="37"/>
      <c r="EP181" s="37"/>
      <c r="EQ181" s="37"/>
      <c r="ER181" s="41"/>
      <c r="ES181" s="37"/>
      <c r="ET181" s="37"/>
      <c r="EU181" s="37"/>
      <c r="EV181" s="37"/>
      <c r="EW181" s="41"/>
      <c r="EX181" s="37"/>
      <c r="EY181" s="37"/>
      <c r="EZ181" s="37"/>
      <c r="FA181" s="37"/>
      <c r="FB181" s="41"/>
      <c r="FC181" s="37"/>
      <c r="FD181" s="37"/>
      <c r="FE181" s="37"/>
      <c r="FF181" s="37"/>
      <c r="FG181" s="41"/>
      <c r="FH181" s="37"/>
      <c r="FI181" s="37"/>
      <c r="FJ181" s="37"/>
      <c r="FK181" s="37"/>
      <c r="FL181" s="41"/>
      <c r="FM181" s="37"/>
      <c r="FN181" s="37"/>
      <c r="FO181" s="37"/>
      <c r="FP181" s="37"/>
      <c r="FQ181" s="41"/>
      <c r="FR181" s="37"/>
      <c r="FS181" s="37"/>
      <c r="FT181" s="37"/>
      <c r="FU181" s="37"/>
      <c r="FV181" s="41"/>
      <c r="FW181" s="37"/>
      <c r="FX181" s="37"/>
      <c r="FY181" s="37"/>
      <c r="FZ181" s="37"/>
      <c r="GA181" s="41"/>
      <c r="GB181" s="37"/>
      <c r="GC181" s="37"/>
      <c r="GD181" s="37"/>
      <c r="GE181" s="37"/>
      <c r="GF181" s="41"/>
      <c r="GG181" s="37"/>
      <c r="GH181" s="37"/>
      <c r="GI181" s="37"/>
      <c r="GJ181" s="37"/>
      <c r="GK181" s="41"/>
      <c r="GL181" s="37"/>
      <c r="GM181" s="37"/>
      <c r="GN181" s="37"/>
      <c r="GO181" s="37"/>
      <c r="GP181" s="41"/>
      <c r="GQ181" s="37"/>
      <c r="GR181" s="31"/>
      <c r="GS181" s="31"/>
      <c r="GT181" s="31"/>
      <c r="GU181" s="39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23"/>
      <c r="HI181" s="23"/>
      <c r="HJ181" s="23"/>
      <c r="HK181" s="23"/>
      <c r="HL181" s="23"/>
      <c r="HM181" s="23"/>
      <c r="HN181" s="23"/>
      <c r="HO181" s="23"/>
    </row>
    <row r="182" spans="1:223" ht="15" x14ac:dyDescent="0.2">
      <c r="A182" s="1" t="s">
        <v>156</v>
      </c>
      <c r="B182" s="99">
        <v>39448</v>
      </c>
      <c r="C182" s="57">
        <f>SUM(D182:G182)</f>
        <v>85183.489999999991</v>
      </c>
      <c r="D182" s="57">
        <v>13446.93</v>
      </c>
      <c r="E182" s="57">
        <v>8771.42</v>
      </c>
      <c r="F182" s="64">
        <v>25435.62</v>
      </c>
      <c r="G182" s="57">
        <v>37529.519999999997</v>
      </c>
      <c r="H182" s="57">
        <f>SUM(I182:L182)</f>
        <v>144118.17000000001</v>
      </c>
      <c r="I182" s="80">
        <v>51169.09</v>
      </c>
      <c r="J182" s="64">
        <v>36829.730000000003</v>
      </c>
      <c r="K182" s="87">
        <v>14932.47</v>
      </c>
      <c r="L182" s="80">
        <v>41186.879999999997</v>
      </c>
      <c r="M182" s="77">
        <f>SUM(N182:Q182)</f>
        <v>178213.63</v>
      </c>
      <c r="N182" s="72">
        <v>34424.879999999997</v>
      </c>
      <c r="O182" s="72">
        <v>31280.69</v>
      </c>
      <c r="P182" s="59">
        <v>60599.839999999997</v>
      </c>
      <c r="Q182" s="59">
        <v>51908.22</v>
      </c>
      <c r="R182" s="40">
        <f>SUM(S182:V182)</f>
        <v>101734.29</v>
      </c>
      <c r="S182" s="31">
        <v>11755.169999999998</v>
      </c>
      <c r="T182" s="57">
        <v>18386.62</v>
      </c>
      <c r="U182" s="57">
        <v>39877.53</v>
      </c>
      <c r="V182" s="59">
        <v>31714.97</v>
      </c>
      <c r="W182" s="40">
        <f>SUM(X182:AA182)</f>
        <v>87815.63</v>
      </c>
      <c r="X182" s="59">
        <v>11321.31</v>
      </c>
      <c r="Y182" s="59">
        <v>15311.1</v>
      </c>
      <c r="Z182" s="57">
        <v>24523.449999999997</v>
      </c>
      <c r="AA182" s="57">
        <v>36659.770000000004</v>
      </c>
      <c r="AB182" s="40">
        <f>SUM(AC182:AF182)</f>
        <v>117328.4</v>
      </c>
      <c r="AC182" s="31">
        <v>36960.14</v>
      </c>
      <c r="AD182" s="31">
        <v>17547.32</v>
      </c>
      <c r="AE182" s="31">
        <v>24045.279999999999</v>
      </c>
      <c r="AF182" s="31">
        <v>38775.660000000003</v>
      </c>
      <c r="AG182" s="40">
        <f>SUM(AH182:AK182)</f>
        <v>116525.43</v>
      </c>
      <c r="AH182" s="31">
        <v>30786.980000000003</v>
      </c>
      <c r="AI182" s="31">
        <v>17467.38</v>
      </c>
      <c r="AJ182" s="31">
        <v>27183.309999999998</v>
      </c>
      <c r="AK182" s="31">
        <v>41087.759999999995</v>
      </c>
      <c r="AL182" s="40">
        <f>SUM(AM182:AP182)</f>
        <v>112966.34999999999</v>
      </c>
      <c r="AM182" s="31">
        <v>46735.15</v>
      </c>
      <c r="AN182" s="31">
        <v>19196.379999999997</v>
      </c>
      <c r="AO182" s="31">
        <v>19514.46</v>
      </c>
      <c r="AP182" s="31">
        <v>27520.36</v>
      </c>
      <c r="AQ182" s="40">
        <f>SUM(AR182:AU182)</f>
        <v>102061.75</v>
      </c>
      <c r="AR182" s="31">
        <v>26318.11</v>
      </c>
      <c r="AS182" s="31">
        <v>16488.43</v>
      </c>
      <c r="AT182" s="31">
        <v>23686.53</v>
      </c>
      <c r="AU182" s="31">
        <v>35568.68</v>
      </c>
      <c r="AV182" s="40">
        <f>SUM(AW182:AZ182)</f>
        <v>91756.98</v>
      </c>
      <c r="AW182" s="31">
        <v>25343.57</v>
      </c>
      <c r="AX182" s="31">
        <v>13445.81</v>
      </c>
      <c r="AY182" s="31">
        <v>18928</v>
      </c>
      <c r="AZ182" s="31">
        <v>34039.599999999999</v>
      </c>
      <c r="BA182" s="40">
        <f>SUM(BB182:BE182)</f>
        <v>93948.540000000008</v>
      </c>
      <c r="BB182" s="31">
        <v>25338.880000000001</v>
      </c>
      <c r="BC182" s="31">
        <v>16441.25</v>
      </c>
      <c r="BD182" s="31">
        <v>22657.53</v>
      </c>
      <c r="BE182" s="31">
        <v>29510.880000000001</v>
      </c>
      <c r="BF182" s="40">
        <f>SUM(BG182:BJ182)</f>
        <v>99047.27</v>
      </c>
      <c r="BG182" s="31">
        <v>27383.3</v>
      </c>
      <c r="BH182" s="31">
        <v>14990.78</v>
      </c>
      <c r="BI182" s="31">
        <v>23538.83</v>
      </c>
      <c r="BJ182" s="31">
        <v>33134.36</v>
      </c>
      <c r="BK182" s="40">
        <f>SUM(BL182:BO182)</f>
        <v>46798.29</v>
      </c>
      <c r="BL182" s="31">
        <v>29611.47</v>
      </c>
      <c r="BM182" s="31">
        <v>17186.82</v>
      </c>
      <c r="BN182" s="31"/>
      <c r="BO182" s="31"/>
      <c r="BP182" s="40"/>
      <c r="BQ182" s="31"/>
      <c r="BR182" s="31"/>
      <c r="BS182" s="31"/>
      <c r="BT182" s="31"/>
      <c r="BU182" s="40"/>
      <c r="BV182" s="31"/>
      <c r="BW182" s="31"/>
      <c r="BX182" s="31"/>
      <c r="BY182" s="31"/>
      <c r="BZ182" s="40"/>
      <c r="CA182" s="31"/>
      <c r="CB182" s="31"/>
      <c r="CC182" s="31"/>
      <c r="CD182" s="31"/>
      <c r="CE182" s="40"/>
      <c r="CF182" s="31"/>
      <c r="CG182" s="31"/>
      <c r="CH182" s="31"/>
      <c r="CI182" s="31"/>
      <c r="CJ182" s="40"/>
      <c r="CK182" s="35"/>
      <c r="CL182" s="35"/>
      <c r="CM182" s="35"/>
      <c r="CN182" s="35"/>
      <c r="CO182" s="41"/>
      <c r="CP182" s="37"/>
      <c r="CQ182" s="37"/>
      <c r="CR182" s="37"/>
      <c r="CS182" s="37"/>
      <c r="CT182" s="41"/>
      <c r="CU182" s="37"/>
      <c r="CV182" s="37"/>
      <c r="CW182" s="37"/>
      <c r="CX182" s="37"/>
      <c r="CY182" s="41"/>
      <c r="CZ182" s="38"/>
      <c r="DA182" s="37"/>
      <c r="DB182" s="37"/>
      <c r="DC182" s="37"/>
      <c r="DD182" s="41"/>
      <c r="DE182" s="37"/>
      <c r="DF182" s="37"/>
      <c r="DG182" s="37"/>
      <c r="DH182" s="37"/>
      <c r="DI182" s="41"/>
      <c r="DJ182" s="37"/>
      <c r="DK182" s="37"/>
      <c r="DL182" s="37"/>
      <c r="DM182" s="37"/>
      <c r="DN182" s="41"/>
      <c r="DO182" s="37"/>
      <c r="DP182" s="37"/>
      <c r="DQ182" s="37"/>
      <c r="DR182" s="37"/>
      <c r="DS182" s="41"/>
      <c r="DT182" s="37"/>
      <c r="DU182" s="37"/>
      <c r="DV182" s="37"/>
      <c r="DW182" s="37"/>
      <c r="DX182" s="41"/>
      <c r="DY182" s="37"/>
      <c r="DZ182" s="37"/>
      <c r="EA182" s="37"/>
      <c r="EB182" s="37"/>
      <c r="EC182" s="41"/>
      <c r="ED182" s="37"/>
      <c r="EE182" s="37"/>
      <c r="EF182" s="37"/>
      <c r="EG182" s="37"/>
      <c r="EH182" s="41"/>
      <c r="EI182" s="37"/>
      <c r="EJ182" s="37"/>
      <c r="EK182" s="37"/>
      <c r="EL182" s="37"/>
      <c r="EM182" s="41"/>
      <c r="EN182" s="37"/>
      <c r="EO182" s="37"/>
      <c r="EP182" s="37"/>
      <c r="EQ182" s="37"/>
      <c r="ER182" s="41"/>
      <c r="ES182" s="37"/>
      <c r="ET182" s="37"/>
      <c r="EU182" s="37"/>
      <c r="EV182" s="37"/>
      <c r="EW182" s="41"/>
      <c r="EX182" s="37"/>
      <c r="EY182" s="37"/>
      <c r="EZ182" s="37"/>
      <c r="FA182" s="37"/>
      <c r="FB182" s="41"/>
      <c r="FC182" s="37"/>
      <c r="FD182" s="37"/>
      <c r="FE182" s="37"/>
      <c r="FF182" s="37"/>
      <c r="FG182" s="41"/>
      <c r="FH182" s="37"/>
      <c r="FI182" s="37"/>
      <c r="FJ182" s="37"/>
      <c r="FK182" s="37"/>
      <c r="FL182" s="41"/>
      <c r="FM182" s="37"/>
      <c r="FN182" s="37"/>
      <c r="FO182" s="37"/>
      <c r="FP182" s="37"/>
      <c r="FQ182" s="41"/>
      <c r="FR182" s="37"/>
      <c r="FS182" s="37"/>
      <c r="FT182" s="37"/>
      <c r="FU182" s="37"/>
      <c r="FV182" s="41"/>
      <c r="FW182" s="37"/>
      <c r="FX182" s="37"/>
      <c r="FY182" s="37"/>
      <c r="FZ182" s="37"/>
      <c r="GA182" s="41"/>
      <c r="GB182" s="37"/>
      <c r="GC182" s="37"/>
      <c r="GD182" s="37"/>
      <c r="GE182" s="37"/>
      <c r="GF182" s="41"/>
      <c r="GG182" s="37"/>
      <c r="GH182" s="37"/>
      <c r="GI182" s="37"/>
      <c r="GJ182" s="37"/>
      <c r="GK182" s="41"/>
      <c r="GL182" s="37"/>
      <c r="GM182" s="37"/>
      <c r="GN182" s="37"/>
      <c r="GO182" s="37"/>
      <c r="GP182" s="41"/>
      <c r="GQ182" s="37"/>
      <c r="GR182" s="31"/>
      <c r="GS182" s="31"/>
      <c r="GT182" s="31"/>
      <c r="GU182" s="39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23"/>
      <c r="HI182" s="23"/>
      <c r="HJ182" s="23"/>
      <c r="HK182" s="23"/>
      <c r="HL182" s="23"/>
      <c r="HM182" s="23"/>
      <c r="HN182" s="23"/>
      <c r="HO182" s="23"/>
    </row>
    <row r="183" spans="1:223" ht="15" x14ac:dyDescent="0.2">
      <c r="A183" s="1" t="s">
        <v>115</v>
      </c>
      <c r="B183" s="99">
        <v>37438</v>
      </c>
      <c r="C183" s="57">
        <f>SUM(D183:G183)</f>
        <v>9719.9500000000007</v>
      </c>
      <c r="D183" s="57">
        <v>1065.2</v>
      </c>
      <c r="E183" s="57">
        <v>1859.95</v>
      </c>
      <c r="F183" s="64">
        <v>335</v>
      </c>
      <c r="G183" s="57">
        <v>6459.8</v>
      </c>
      <c r="H183" s="57">
        <f>SUM(I183:L183)</f>
        <v>6028</v>
      </c>
      <c r="I183" s="80">
        <v>29.6</v>
      </c>
      <c r="J183" s="64">
        <v>1237.8</v>
      </c>
      <c r="K183" s="87">
        <v>1685.2</v>
      </c>
      <c r="L183" s="80">
        <v>3075.4</v>
      </c>
      <c r="M183" s="77">
        <f>SUM(N183:Q183)</f>
        <v>6607.9500000000007</v>
      </c>
      <c r="N183" s="72">
        <v>1545.25</v>
      </c>
      <c r="O183" s="72">
        <v>599.4</v>
      </c>
      <c r="P183" s="59">
        <v>1416.95</v>
      </c>
      <c r="Q183" s="59">
        <v>3046.35</v>
      </c>
      <c r="R183" s="40">
        <f>SUM(S183:V183)</f>
        <v>6747.05</v>
      </c>
      <c r="S183" s="31">
        <v>1987.2</v>
      </c>
      <c r="T183" s="57">
        <v>715.3</v>
      </c>
      <c r="U183" s="57">
        <v>998.25</v>
      </c>
      <c r="V183" s="59">
        <v>3046.3</v>
      </c>
      <c r="W183" s="40">
        <f>SUM(X183:AA183)</f>
        <v>7542.4</v>
      </c>
      <c r="X183" s="59">
        <v>2443.1999999999998</v>
      </c>
      <c r="Y183" s="59">
        <v>836.65</v>
      </c>
      <c r="Z183" s="57">
        <v>1289.5999999999999</v>
      </c>
      <c r="AA183" s="57">
        <v>2972.9500000000003</v>
      </c>
      <c r="AB183" s="40">
        <f>SUM(AC183:AF183)</f>
        <v>7659.7000000000007</v>
      </c>
      <c r="AC183" s="31">
        <v>2385.5500000000002</v>
      </c>
      <c r="AD183" s="31">
        <v>531.79999999999995</v>
      </c>
      <c r="AE183" s="31">
        <v>1424.6</v>
      </c>
      <c r="AF183" s="31">
        <v>3317.75</v>
      </c>
      <c r="AG183" s="40">
        <f>SUM(AH183:AK183)</f>
        <v>7750.4</v>
      </c>
      <c r="AH183" s="31">
        <v>0</v>
      </c>
      <c r="AI183" s="31">
        <v>1099.5999999999999</v>
      </c>
      <c r="AJ183" s="31">
        <v>1854.25</v>
      </c>
      <c r="AK183" s="31">
        <v>4796.55</v>
      </c>
      <c r="AL183" s="40">
        <f>SUM(AM183:AP183)</f>
        <v>9344.4500000000007</v>
      </c>
      <c r="AM183" s="31">
        <v>3171.25</v>
      </c>
      <c r="AN183" s="31">
        <v>20.45</v>
      </c>
      <c r="AO183" s="31">
        <v>2037.3500000000001</v>
      </c>
      <c r="AP183" s="31">
        <v>4115.3999999999996</v>
      </c>
      <c r="AQ183" s="40">
        <f>SUM(AR183:AU183)</f>
        <v>25451.899999999998</v>
      </c>
      <c r="AR183" s="31">
        <v>8173.7999999999993</v>
      </c>
      <c r="AS183" s="31">
        <v>4802.1499999999996</v>
      </c>
      <c r="AT183" s="31">
        <v>9338.25</v>
      </c>
      <c r="AU183" s="31">
        <v>3137.7</v>
      </c>
      <c r="AV183" s="40">
        <f>SUM(AW183:AZ183)</f>
        <v>8304.2000000000007</v>
      </c>
      <c r="AW183" s="31">
        <v>46.4</v>
      </c>
      <c r="AX183" s="31">
        <v>568.85</v>
      </c>
      <c r="AY183" s="31">
        <v>2299.3000000000002</v>
      </c>
      <c r="AZ183" s="31">
        <v>5389.65</v>
      </c>
      <c r="BA183" s="40">
        <f>SUM(BB183:BE183)</f>
        <v>10951.3</v>
      </c>
      <c r="BB183" s="31">
        <v>3061.45</v>
      </c>
      <c r="BC183" s="31">
        <v>1944.7</v>
      </c>
      <c r="BD183" s="31">
        <v>2023</v>
      </c>
      <c r="BE183" s="31">
        <v>3922.15</v>
      </c>
      <c r="BF183" s="40">
        <f>SUM(BG183:BJ183)</f>
        <v>13033.9</v>
      </c>
      <c r="BG183" s="31">
        <v>2576.1</v>
      </c>
      <c r="BH183" s="31">
        <v>1733.75</v>
      </c>
      <c r="BI183" s="31">
        <v>3530.15</v>
      </c>
      <c r="BJ183" s="31">
        <v>5193.8999999999996</v>
      </c>
      <c r="BK183" s="40">
        <f>SUM(BL183:BO183)</f>
        <v>12688.2</v>
      </c>
      <c r="BL183" s="31">
        <v>3229.65</v>
      </c>
      <c r="BM183" s="31">
        <v>1725.1</v>
      </c>
      <c r="BN183" s="31">
        <v>3026.65</v>
      </c>
      <c r="BO183" s="31">
        <v>4706.8</v>
      </c>
      <c r="BP183" s="40">
        <f>SUM(BQ183:BT183)</f>
        <v>13159.8</v>
      </c>
      <c r="BQ183" s="31">
        <v>3617.05</v>
      </c>
      <c r="BR183" s="31">
        <v>1428.2</v>
      </c>
      <c r="BS183" s="31">
        <v>3898.3</v>
      </c>
      <c r="BT183" s="31">
        <v>4216.25</v>
      </c>
      <c r="BU183" s="40">
        <f>SUM(BV183:BY183)</f>
        <v>14172.05</v>
      </c>
      <c r="BV183" s="31">
        <v>4492.6499999999996</v>
      </c>
      <c r="BW183" s="31">
        <v>1791.6</v>
      </c>
      <c r="BX183" s="31">
        <v>2963.1</v>
      </c>
      <c r="BY183" s="31">
        <v>4924.7</v>
      </c>
      <c r="BZ183" s="40">
        <v>12061.7</v>
      </c>
      <c r="CA183" s="31">
        <v>3220.15</v>
      </c>
      <c r="CB183" s="31">
        <v>1140.6500000000001</v>
      </c>
      <c r="CC183" s="31">
        <v>3041.1</v>
      </c>
      <c r="CD183" s="31">
        <v>4659.8</v>
      </c>
      <c r="CE183" s="40">
        <v>14860.1</v>
      </c>
      <c r="CF183" s="31">
        <v>3521.55</v>
      </c>
      <c r="CG183" s="31">
        <v>1901.85</v>
      </c>
      <c r="CH183" s="31">
        <v>4026.5</v>
      </c>
      <c r="CI183" s="31">
        <v>5410.2</v>
      </c>
      <c r="CJ183" s="40">
        <v>7369.63</v>
      </c>
      <c r="CK183" s="35">
        <v>3106.6</v>
      </c>
      <c r="CL183" s="35">
        <v>1553.45</v>
      </c>
      <c r="CM183" s="35">
        <v>1704.65</v>
      </c>
      <c r="CN183" s="35">
        <v>1004.93</v>
      </c>
      <c r="CO183" s="41"/>
      <c r="CP183" s="37"/>
      <c r="CQ183" s="37"/>
      <c r="CR183" s="37"/>
      <c r="CS183" s="37"/>
      <c r="CT183" s="41"/>
      <c r="CU183" s="37"/>
      <c r="CV183" s="37"/>
      <c r="CW183" s="37"/>
      <c r="CX183" s="37"/>
      <c r="CY183" s="41"/>
      <c r="CZ183" s="38"/>
      <c r="DA183" s="37"/>
      <c r="DB183" s="37"/>
      <c r="DC183" s="37"/>
      <c r="DD183" s="41"/>
      <c r="DE183" s="37"/>
      <c r="DF183" s="37"/>
      <c r="DG183" s="37"/>
      <c r="DH183" s="37"/>
      <c r="DI183" s="41"/>
      <c r="DJ183" s="37"/>
      <c r="DK183" s="37"/>
      <c r="DL183" s="37"/>
      <c r="DM183" s="37"/>
      <c r="DN183" s="41"/>
      <c r="DO183" s="37"/>
      <c r="DP183" s="37"/>
      <c r="DQ183" s="37"/>
      <c r="DR183" s="37"/>
      <c r="DS183" s="41"/>
      <c r="DT183" s="37"/>
      <c r="DU183" s="37"/>
      <c r="DV183" s="37"/>
      <c r="DW183" s="37"/>
      <c r="DX183" s="41"/>
      <c r="DY183" s="37"/>
      <c r="DZ183" s="37"/>
      <c r="EA183" s="37"/>
      <c r="EB183" s="37"/>
      <c r="EC183" s="41"/>
      <c r="ED183" s="37"/>
      <c r="EE183" s="37"/>
      <c r="EF183" s="37"/>
      <c r="EG183" s="37"/>
      <c r="EH183" s="41"/>
      <c r="EI183" s="37"/>
      <c r="EJ183" s="37"/>
      <c r="EK183" s="37"/>
      <c r="EL183" s="37"/>
      <c r="EM183" s="41"/>
      <c r="EN183" s="37"/>
      <c r="EO183" s="37"/>
      <c r="EP183" s="37"/>
      <c r="EQ183" s="37"/>
      <c r="ER183" s="41"/>
      <c r="ES183" s="37"/>
      <c r="ET183" s="37"/>
      <c r="EU183" s="37"/>
      <c r="EV183" s="37"/>
      <c r="EW183" s="41"/>
      <c r="EX183" s="37"/>
      <c r="EY183" s="37"/>
      <c r="EZ183" s="37"/>
      <c r="FA183" s="37"/>
      <c r="FB183" s="41"/>
      <c r="FC183" s="37"/>
      <c r="FD183" s="37"/>
      <c r="FE183" s="37"/>
      <c r="FF183" s="37"/>
      <c r="FG183" s="41"/>
      <c r="FH183" s="37"/>
      <c r="FI183" s="37"/>
      <c r="FJ183" s="37"/>
      <c r="FK183" s="37"/>
      <c r="FL183" s="41"/>
      <c r="FM183" s="37"/>
      <c r="FN183" s="37"/>
      <c r="FO183" s="37"/>
      <c r="FP183" s="37"/>
      <c r="FQ183" s="41"/>
      <c r="FR183" s="37"/>
      <c r="FS183" s="37"/>
      <c r="FT183" s="37"/>
      <c r="FU183" s="37"/>
      <c r="FV183" s="41"/>
      <c r="FW183" s="37"/>
      <c r="FX183" s="37"/>
      <c r="FY183" s="37"/>
      <c r="FZ183" s="37"/>
      <c r="GA183" s="41"/>
      <c r="GB183" s="37"/>
      <c r="GC183" s="37"/>
      <c r="GD183" s="37"/>
      <c r="GE183" s="37"/>
      <c r="GF183" s="41"/>
      <c r="GG183" s="37"/>
      <c r="GH183" s="37"/>
      <c r="GI183" s="37"/>
      <c r="GJ183" s="37"/>
      <c r="GK183" s="41"/>
      <c r="GL183" s="37"/>
      <c r="GM183" s="37"/>
      <c r="GN183" s="37"/>
      <c r="GO183" s="37"/>
      <c r="GP183" s="41"/>
      <c r="GQ183" s="37"/>
      <c r="GR183" s="31"/>
      <c r="GS183" s="31"/>
      <c r="GT183" s="31"/>
      <c r="GU183" s="39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23"/>
      <c r="HI183" s="23"/>
      <c r="HJ183" s="23"/>
      <c r="HK183" s="23"/>
      <c r="HL183" s="23"/>
      <c r="HM183" s="23"/>
      <c r="HN183" s="23"/>
      <c r="HO183" s="23"/>
    </row>
    <row r="184" spans="1:223" ht="15" x14ac:dyDescent="0.2">
      <c r="A184" s="1" t="s">
        <v>219</v>
      </c>
      <c r="B184" s="99">
        <v>43282</v>
      </c>
      <c r="C184" s="57">
        <f>SUM(D184:G184)</f>
        <v>18753.91</v>
      </c>
      <c r="D184" s="57">
        <v>3113.53</v>
      </c>
      <c r="E184" s="57">
        <v>2526.5100000000002</v>
      </c>
      <c r="F184" s="64">
        <v>5506.76</v>
      </c>
      <c r="G184" s="57">
        <v>7607.11</v>
      </c>
      <c r="H184" s="57">
        <f>SUM(I184:L184)</f>
        <v>21849.629999999997</v>
      </c>
      <c r="I184" s="80">
        <v>5102.93</v>
      </c>
      <c r="J184" s="64">
        <v>2950.99</v>
      </c>
      <c r="K184" s="87">
        <v>5502.63</v>
      </c>
      <c r="L184" s="80">
        <v>8293.08</v>
      </c>
      <c r="M184" s="77">
        <f>SUM(N184:Q184)</f>
        <v>0</v>
      </c>
      <c r="N184" s="72">
        <v>0</v>
      </c>
      <c r="O184" s="31">
        <v>0</v>
      </c>
      <c r="P184" s="31">
        <v>0</v>
      </c>
      <c r="Q184" s="31">
        <v>0</v>
      </c>
      <c r="R184" s="40"/>
      <c r="S184" s="31"/>
      <c r="T184" s="57"/>
      <c r="U184" s="57"/>
      <c r="V184" s="59"/>
      <c r="W184" s="40"/>
      <c r="X184" s="59"/>
      <c r="Y184" s="59"/>
      <c r="Z184" s="57"/>
      <c r="AA184" s="57"/>
      <c r="AB184" s="40"/>
      <c r="AC184" s="31"/>
      <c r="AD184" s="31"/>
      <c r="AE184" s="31"/>
      <c r="AF184" s="31"/>
      <c r="AG184" s="40"/>
      <c r="AH184" s="31"/>
      <c r="AI184" s="31"/>
      <c r="AJ184" s="31"/>
      <c r="AK184" s="31"/>
      <c r="AL184" s="40"/>
      <c r="AM184" s="31"/>
      <c r="AN184" s="31"/>
      <c r="AO184" s="31"/>
      <c r="AP184" s="31"/>
      <c r="AQ184" s="40"/>
      <c r="AR184" s="31"/>
      <c r="AS184" s="31"/>
      <c r="AT184" s="31"/>
      <c r="AU184" s="31"/>
      <c r="AV184" s="40"/>
      <c r="AW184" s="31"/>
      <c r="AX184" s="31"/>
      <c r="AY184" s="31"/>
      <c r="AZ184" s="31"/>
      <c r="BA184" s="40"/>
      <c r="BB184" s="31"/>
      <c r="BC184" s="31"/>
      <c r="BD184" s="31"/>
      <c r="BE184" s="31"/>
      <c r="BF184" s="40"/>
      <c r="BG184" s="31"/>
      <c r="BH184" s="31"/>
      <c r="BI184" s="31"/>
      <c r="BJ184" s="31"/>
      <c r="BK184" s="40"/>
      <c r="BL184" s="31"/>
      <c r="BM184" s="31"/>
      <c r="BN184" s="31"/>
      <c r="BO184" s="31"/>
      <c r="BP184" s="40"/>
      <c r="BQ184" s="31"/>
      <c r="BR184" s="31"/>
      <c r="BS184" s="31"/>
      <c r="BT184" s="31"/>
      <c r="BU184" s="40"/>
      <c r="BV184" s="31"/>
      <c r="BW184" s="31"/>
      <c r="BX184" s="31"/>
      <c r="BY184" s="31"/>
      <c r="BZ184" s="40"/>
      <c r="CA184" s="31"/>
      <c r="CB184" s="31"/>
      <c r="CC184" s="31"/>
      <c r="CD184" s="31"/>
      <c r="CE184" s="40"/>
      <c r="CF184" s="31"/>
      <c r="CG184" s="31"/>
      <c r="CH184" s="31"/>
      <c r="CI184" s="31"/>
      <c r="CJ184" s="40"/>
      <c r="CK184" s="35"/>
      <c r="CL184" s="35"/>
      <c r="CM184" s="35"/>
      <c r="CN184" s="35"/>
      <c r="CO184" s="41"/>
      <c r="CP184" s="37"/>
      <c r="CQ184" s="37"/>
      <c r="CR184" s="37"/>
      <c r="CS184" s="37"/>
      <c r="CT184" s="41"/>
      <c r="CU184" s="37"/>
      <c r="CV184" s="37"/>
      <c r="CW184" s="37"/>
      <c r="CX184" s="37"/>
      <c r="CY184" s="41"/>
      <c r="CZ184" s="38"/>
      <c r="DA184" s="37"/>
      <c r="DB184" s="37"/>
      <c r="DC184" s="37"/>
      <c r="DD184" s="41"/>
      <c r="DE184" s="37"/>
      <c r="DF184" s="37"/>
      <c r="DG184" s="37"/>
      <c r="DH184" s="37"/>
      <c r="DI184" s="41"/>
      <c r="DJ184" s="37"/>
      <c r="DK184" s="37"/>
      <c r="DL184" s="37"/>
      <c r="DM184" s="37"/>
      <c r="DN184" s="41"/>
      <c r="DO184" s="37"/>
      <c r="DP184" s="37"/>
      <c r="DQ184" s="37"/>
      <c r="DR184" s="37"/>
      <c r="DS184" s="41"/>
      <c r="DT184" s="37"/>
      <c r="DU184" s="37"/>
      <c r="DV184" s="37"/>
      <c r="DW184" s="37"/>
      <c r="DX184" s="41"/>
      <c r="DY184" s="37"/>
      <c r="DZ184" s="37"/>
      <c r="EA184" s="37"/>
      <c r="EB184" s="37"/>
      <c r="EC184" s="41"/>
      <c r="ED184" s="37"/>
      <c r="EE184" s="37"/>
      <c r="EF184" s="37"/>
      <c r="EG184" s="37"/>
      <c r="EH184" s="41"/>
      <c r="EI184" s="37"/>
      <c r="EJ184" s="37"/>
      <c r="EK184" s="37"/>
      <c r="EL184" s="37"/>
      <c r="EM184" s="41"/>
      <c r="EN184" s="37"/>
      <c r="EO184" s="37"/>
      <c r="EP184" s="37"/>
      <c r="EQ184" s="37"/>
      <c r="ER184" s="41"/>
      <c r="ES184" s="37"/>
      <c r="ET184" s="37"/>
      <c r="EU184" s="37"/>
      <c r="EV184" s="37"/>
      <c r="EW184" s="41"/>
      <c r="EX184" s="37"/>
      <c r="EY184" s="37"/>
      <c r="EZ184" s="37"/>
      <c r="FA184" s="37"/>
      <c r="FB184" s="41"/>
      <c r="FC184" s="37"/>
      <c r="FD184" s="37"/>
      <c r="FE184" s="37"/>
      <c r="FF184" s="37"/>
      <c r="FG184" s="41"/>
      <c r="FH184" s="37"/>
      <c r="FI184" s="37"/>
      <c r="FJ184" s="37"/>
      <c r="FK184" s="37"/>
      <c r="FL184" s="41"/>
      <c r="FM184" s="37"/>
      <c r="FN184" s="37"/>
      <c r="FO184" s="37"/>
      <c r="FP184" s="37"/>
      <c r="FQ184" s="41"/>
      <c r="FR184" s="37"/>
      <c r="FS184" s="37"/>
      <c r="FT184" s="37"/>
      <c r="FU184" s="37"/>
      <c r="FV184" s="41"/>
      <c r="FW184" s="37"/>
      <c r="FX184" s="37"/>
      <c r="FY184" s="37"/>
      <c r="FZ184" s="37"/>
      <c r="GA184" s="41"/>
      <c r="GB184" s="37"/>
      <c r="GC184" s="37"/>
      <c r="GD184" s="37"/>
      <c r="GE184" s="37"/>
      <c r="GF184" s="41"/>
      <c r="GG184" s="37"/>
      <c r="GH184" s="37"/>
      <c r="GI184" s="37"/>
      <c r="GJ184" s="37"/>
      <c r="GK184" s="41"/>
      <c r="GL184" s="37"/>
      <c r="GM184" s="37"/>
      <c r="GN184" s="37"/>
      <c r="GO184" s="37"/>
      <c r="GP184" s="41"/>
      <c r="GQ184" s="37"/>
      <c r="GR184" s="31"/>
      <c r="GS184" s="31"/>
      <c r="GT184" s="31"/>
      <c r="GU184" s="39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23"/>
      <c r="HI184" s="23"/>
      <c r="HJ184" s="23"/>
      <c r="HK184" s="23"/>
      <c r="HL184" s="23"/>
      <c r="HM184" s="23"/>
      <c r="HN184" s="23"/>
      <c r="HO184" s="23"/>
    </row>
    <row r="185" spans="1:223" ht="15" x14ac:dyDescent="0.2">
      <c r="A185" s="1" t="s">
        <v>142</v>
      </c>
      <c r="B185" s="99">
        <v>38899</v>
      </c>
      <c r="C185" s="57">
        <f>SUM(D185:G185)</f>
        <v>52665.97</v>
      </c>
      <c r="D185" s="57">
        <v>11085.48</v>
      </c>
      <c r="E185" s="57">
        <v>10698.52</v>
      </c>
      <c r="F185" s="64">
        <v>11490.22</v>
      </c>
      <c r="G185" s="57">
        <v>19391.75</v>
      </c>
      <c r="H185" s="57">
        <f>SUM(I185:L185)</f>
        <v>47909.19</v>
      </c>
      <c r="I185" s="80">
        <v>14324.31</v>
      </c>
      <c r="J185" s="64">
        <v>9175.18</v>
      </c>
      <c r="K185" s="87">
        <v>9226.84</v>
      </c>
      <c r="L185" s="80">
        <v>15182.86</v>
      </c>
      <c r="M185" s="77">
        <f>SUM(N185:Q185)</f>
        <v>34673.17</v>
      </c>
      <c r="N185" s="72">
        <v>11897.76</v>
      </c>
      <c r="O185" s="72">
        <v>7117.46</v>
      </c>
      <c r="P185" s="59">
        <v>6839.49</v>
      </c>
      <c r="Q185" s="59">
        <v>8818.4599999999991</v>
      </c>
      <c r="R185" s="40">
        <f>SUM(S185:V185)</f>
        <v>39200</v>
      </c>
      <c r="S185" s="31">
        <v>7341.95</v>
      </c>
      <c r="T185" s="57">
        <v>7011.97</v>
      </c>
      <c r="U185" s="57">
        <v>9925.44</v>
      </c>
      <c r="V185" s="59">
        <v>14920.64</v>
      </c>
      <c r="W185" s="40">
        <f>SUM(X185:AA185)</f>
        <v>42576.380000000005</v>
      </c>
      <c r="X185" s="59">
        <v>11891.11</v>
      </c>
      <c r="Y185" s="59">
        <v>7615.79</v>
      </c>
      <c r="Z185" s="57">
        <v>8298.64</v>
      </c>
      <c r="AA185" s="57">
        <v>14770.84</v>
      </c>
      <c r="AB185" s="40">
        <f>SUM(AC185:AF185)</f>
        <v>43128.959999999999</v>
      </c>
      <c r="AC185" s="31">
        <v>13852.86</v>
      </c>
      <c r="AD185" s="31">
        <v>8333.85</v>
      </c>
      <c r="AE185" s="31">
        <v>8271.69</v>
      </c>
      <c r="AF185" s="31">
        <v>12670.56</v>
      </c>
      <c r="AG185" s="40">
        <f>SUM(AH185:AK185)</f>
        <v>34596.17</v>
      </c>
      <c r="AH185" s="31">
        <v>11607.96</v>
      </c>
      <c r="AI185" s="31">
        <v>6983.27</v>
      </c>
      <c r="AJ185" s="31">
        <v>5238.66</v>
      </c>
      <c r="AK185" s="31">
        <v>10766.28</v>
      </c>
      <c r="AL185" s="40">
        <f>SUM(AM185:AP185)</f>
        <v>30024.54</v>
      </c>
      <c r="AM185" s="31">
        <v>8114.47</v>
      </c>
      <c r="AN185" s="31">
        <v>4651.01</v>
      </c>
      <c r="AO185" s="31">
        <v>6742.54</v>
      </c>
      <c r="AP185" s="31">
        <v>10516.52</v>
      </c>
      <c r="AQ185" s="40">
        <f>SUM(AR185:AU185)</f>
        <v>35484.400000000001</v>
      </c>
      <c r="AR185" s="31">
        <v>11116.07</v>
      </c>
      <c r="AS185" s="31">
        <v>5266.66</v>
      </c>
      <c r="AT185" s="31">
        <v>6384.77</v>
      </c>
      <c r="AU185" s="31">
        <v>12716.9</v>
      </c>
      <c r="AV185" s="40">
        <f>SUM(AW185:AZ185)</f>
        <v>34038.97</v>
      </c>
      <c r="AW185" s="31">
        <v>10925.81</v>
      </c>
      <c r="AX185" s="31">
        <v>6063.12</v>
      </c>
      <c r="AY185" s="31">
        <v>6165.67</v>
      </c>
      <c r="AZ185" s="31">
        <v>10884.37</v>
      </c>
      <c r="BA185" s="40">
        <f>SUM(BB185:BE185)</f>
        <v>36387.61</v>
      </c>
      <c r="BB185" s="31">
        <v>10615.5</v>
      </c>
      <c r="BC185" s="31">
        <v>6560.19</v>
      </c>
      <c r="BD185" s="31">
        <v>7553.07</v>
      </c>
      <c r="BE185" s="31">
        <v>11658.85</v>
      </c>
      <c r="BF185" s="40">
        <f>SUM(BG185:BJ185)</f>
        <v>40981.990000000005</v>
      </c>
      <c r="BG185" s="31">
        <v>11387.53</v>
      </c>
      <c r="BH185" s="31">
        <v>7106.12</v>
      </c>
      <c r="BI185" s="31">
        <v>7441.84</v>
      </c>
      <c r="BJ185" s="31">
        <v>15046.5</v>
      </c>
      <c r="BK185" s="40">
        <f>SUM(BL185:BO185)</f>
        <v>43094.380000000005</v>
      </c>
      <c r="BL185" s="31">
        <v>12024.46</v>
      </c>
      <c r="BM185" s="31">
        <v>8513.19</v>
      </c>
      <c r="BN185" s="31">
        <v>10027.709999999999</v>
      </c>
      <c r="BO185" s="31">
        <v>12529.02</v>
      </c>
      <c r="BP185" s="40">
        <f>SUM(BQ185:BT185)</f>
        <v>34875.68</v>
      </c>
      <c r="BQ185" s="31">
        <v>10004.120000000001</v>
      </c>
      <c r="BR185" s="31">
        <v>8109.15</v>
      </c>
      <c r="BS185" s="31">
        <v>7981.61</v>
      </c>
      <c r="BT185" s="31">
        <v>8780.7999999999993</v>
      </c>
      <c r="BU185" s="40"/>
      <c r="BV185" s="31"/>
      <c r="BW185" s="31"/>
      <c r="BX185" s="31"/>
      <c r="BY185" s="31"/>
      <c r="BZ185" s="40"/>
      <c r="CA185" s="31"/>
      <c r="CB185" s="31"/>
      <c r="CC185" s="31"/>
      <c r="CD185" s="31"/>
      <c r="CE185" s="40"/>
      <c r="CF185" s="31"/>
      <c r="CG185" s="31"/>
      <c r="CH185" s="31"/>
      <c r="CI185" s="31"/>
      <c r="CJ185" s="40"/>
      <c r="CK185" s="35"/>
      <c r="CL185" s="35"/>
      <c r="CM185" s="35"/>
      <c r="CN185" s="35"/>
      <c r="CO185" s="41"/>
      <c r="CP185" s="37"/>
      <c r="CQ185" s="37"/>
      <c r="CR185" s="37"/>
      <c r="CS185" s="37"/>
      <c r="CT185" s="41"/>
      <c r="CU185" s="37"/>
      <c r="CV185" s="37"/>
      <c r="CW185" s="37"/>
      <c r="CX185" s="37"/>
      <c r="CY185" s="41"/>
      <c r="CZ185" s="38"/>
      <c r="DA185" s="37"/>
      <c r="DB185" s="37"/>
      <c r="DC185" s="37"/>
      <c r="DD185" s="41"/>
      <c r="DE185" s="37"/>
      <c r="DF185" s="37"/>
      <c r="DG185" s="37"/>
      <c r="DH185" s="37"/>
      <c r="DI185" s="41"/>
      <c r="DJ185" s="37"/>
      <c r="DK185" s="37"/>
      <c r="DL185" s="37"/>
      <c r="DM185" s="37"/>
      <c r="DN185" s="41"/>
      <c r="DO185" s="37"/>
      <c r="DP185" s="37"/>
      <c r="DQ185" s="37"/>
      <c r="DR185" s="37"/>
      <c r="DS185" s="41"/>
      <c r="DT185" s="37"/>
      <c r="DU185" s="37"/>
      <c r="DV185" s="37"/>
      <c r="DW185" s="37"/>
      <c r="DX185" s="41"/>
      <c r="DY185" s="37"/>
      <c r="DZ185" s="37"/>
      <c r="EA185" s="37"/>
      <c r="EB185" s="37"/>
      <c r="EC185" s="41"/>
      <c r="ED185" s="37"/>
      <c r="EE185" s="37"/>
      <c r="EF185" s="37"/>
      <c r="EG185" s="37"/>
      <c r="EH185" s="41"/>
      <c r="EI185" s="37"/>
      <c r="EJ185" s="37"/>
      <c r="EK185" s="37"/>
      <c r="EL185" s="37"/>
      <c r="EM185" s="41"/>
      <c r="EN185" s="37"/>
      <c r="EO185" s="37"/>
      <c r="EP185" s="37"/>
      <c r="EQ185" s="37"/>
      <c r="ER185" s="41"/>
      <c r="ES185" s="37"/>
      <c r="ET185" s="37"/>
      <c r="EU185" s="37"/>
      <c r="EV185" s="37"/>
      <c r="EW185" s="41"/>
      <c r="EX185" s="37"/>
      <c r="EY185" s="37"/>
      <c r="EZ185" s="37"/>
      <c r="FA185" s="37"/>
      <c r="FB185" s="41"/>
      <c r="FC185" s="37"/>
      <c r="FD185" s="37"/>
      <c r="FE185" s="37"/>
      <c r="FF185" s="37"/>
      <c r="FG185" s="41"/>
      <c r="FH185" s="37"/>
      <c r="FI185" s="37"/>
      <c r="FJ185" s="37"/>
      <c r="FK185" s="37"/>
      <c r="FL185" s="41"/>
      <c r="FM185" s="37"/>
      <c r="FN185" s="37"/>
      <c r="FO185" s="37"/>
      <c r="FP185" s="37"/>
      <c r="FQ185" s="41"/>
      <c r="FR185" s="37"/>
      <c r="FS185" s="37"/>
      <c r="FT185" s="37"/>
      <c r="FU185" s="37"/>
      <c r="FV185" s="41"/>
      <c r="FW185" s="37"/>
      <c r="FX185" s="37"/>
      <c r="FY185" s="37"/>
      <c r="FZ185" s="37"/>
      <c r="GA185" s="41"/>
      <c r="GB185" s="37"/>
      <c r="GC185" s="37"/>
      <c r="GD185" s="37"/>
      <c r="GE185" s="37"/>
      <c r="GF185" s="41"/>
      <c r="GG185" s="37"/>
      <c r="GH185" s="37"/>
      <c r="GI185" s="37"/>
      <c r="GJ185" s="37"/>
      <c r="GK185" s="41"/>
      <c r="GL185" s="37"/>
      <c r="GM185" s="37"/>
      <c r="GN185" s="37"/>
      <c r="GO185" s="37"/>
      <c r="GP185" s="41"/>
      <c r="GQ185" s="37"/>
      <c r="GR185" s="31"/>
      <c r="GS185" s="31"/>
      <c r="GT185" s="31"/>
      <c r="GU185" s="39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23"/>
      <c r="HI185" s="23"/>
      <c r="HJ185" s="23"/>
      <c r="HK185" s="23"/>
      <c r="HL185" s="23"/>
      <c r="HM185" s="23"/>
      <c r="HN185" s="23"/>
      <c r="HO185" s="23"/>
    </row>
    <row r="186" spans="1:223" ht="15" x14ac:dyDescent="0.2">
      <c r="A186" s="1" t="s">
        <v>60</v>
      </c>
      <c r="B186" s="99">
        <v>28946</v>
      </c>
      <c r="C186" s="57">
        <f>SUM(D186:G186)</f>
        <v>3363143.77</v>
      </c>
      <c r="D186" s="57">
        <v>593612.31999999995</v>
      </c>
      <c r="E186" s="57">
        <v>674015.93</v>
      </c>
      <c r="F186" s="64">
        <v>855672.44</v>
      </c>
      <c r="G186" s="57">
        <v>1239843.08</v>
      </c>
      <c r="H186" s="57">
        <f>SUM(I186:L186)</f>
        <v>4450774.53</v>
      </c>
      <c r="I186" s="80">
        <v>1385003.69</v>
      </c>
      <c r="J186" s="64">
        <v>824706.75</v>
      </c>
      <c r="K186" s="87">
        <v>794518.29</v>
      </c>
      <c r="L186" s="80">
        <v>1446545.8</v>
      </c>
      <c r="M186" s="77">
        <f>SUM(N186:Q186)</f>
        <v>4180159.7</v>
      </c>
      <c r="N186" s="72">
        <v>1308999.27</v>
      </c>
      <c r="O186" s="72">
        <v>947784.22</v>
      </c>
      <c r="P186" s="59">
        <v>847596.67999999982</v>
      </c>
      <c r="Q186" s="59">
        <v>1075779.53</v>
      </c>
      <c r="R186" s="40">
        <f>SUM(S186:V186)</f>
        <v>4142183.3600000003</v>
      </c>
      <c r="S186" s="31">
        <v>1209244.6800000002</v>
      </c>
      <c r="T186" s="57">
        <v>854095.9</v>
      </c>
      <c r="U186" s="57">
        <v>872959.08</v>
      </c>
      <c r="V186" s="59">
        <v>1205883.7</v>
      </c>
      <c r="W186" s="40">
        <f>SUM(X186:AA186)</f>
        <v>3963886.4299999997</v>
      </c>
      <c r="X186" s="59">
        <v>1184804.3899999999</v>
      </c>
      <c r="Y186" s="59">
        <v>905854.95</v>
      </c>
      <c r="Z186" s="57">
        <v>830764.34</v>
      </c>
      <c r="AA186" s="57">
        <v>1042462.75</v>
      </c>
      <c r="AB186" s="40">
        <f>SUM(AC186:AF186)</f>
        <v>3669277.99</v>
      </c>
      <c r="AC186" s="31">
        <v>1065026.69</v>
      </c>
      <c r="AD186" s="31">
        <v>746601.58999999985</v>
      </c>
      <c r="AE186" s="31">
        <v>780713.29</v>
      </c>
      <c r="AF186" s="31">
        <v>1076936.4200000002</v>
      </c>
      <c r="AG186" s="40">
        <f>SUM(AH186:AK186)</f>
        <v>3457345.2199999997</v>
      </c>
      <c r="AH186" s="31">
        <v>995774.99</v>
      </c>
      <c r="AI186" s="31">
        <v>745574.4099999998</v>
      </c>
      <c r="AJ186" s="31">
        <v>773864.77</v>
      </c>
      <c r="AK186" s="31">
        <v>942131.04999999993</v>
      </c>
      <c r="AL186" s="40">
        <f>SUM(AM186:AP186)</f>
        <v>3287207.9099999997</v>
      </c>
      <c r="AM186" s="31">
        <v>1031034.9700000001</v>
      </c>
      <c r="AN186" s="31">
        <v>669355.54</v>
      </c>
      <c r="AO186" s="31">
        <v>674097.82999999984</v>
      </c>
      <c r="AP186" s="31">
        <v>912719.56999999983</v>
      </c>
      <c r="AQ186" s="40">
        <f>SUM(AR186:AU186)</f>
        <v>3071320.42</v>
      </c>
      <c r="AR186" s="31">
        <v>902847.60999999987</v>
      </c>
      <c r="AS186" s="31">
        <v>674099.93</v>
      </c>
      <c r="AT186" s="31">
        <v>656489.18999999994</v>
      </c>
      <c r="AU186" s="31">
        <v>837883.69</v>
      </c>
      <c r="AV186" s="40">
        <f>SUM(AW186:AZ186)</f>
        <v>2903788.37</v>
      </c>
      <c r="AW186" s="31">
        <v>805955.22</v>
      </c>
      <c r="AX186" s="31">
        <v>601875.89</v>
      </c>
      <c r="AY186" s="31">
        <v>630091.91</v>
      </c>
      <c r="AZ186" s="31">
        <v>865865.35</v>
      </c>
      <c r="BA186" s="40">
        <f>SUM(BB186:BE186)</f>
        <v>2494846.9699999997</v>
      </c>
      <c r="BB186" s="31">
        <v>717554.81</v>
      </c>
      <c r="BC186" s="31">
        <v>556194.52</v>
      </c>
      <c r="BD186" s="31">
        <v>511394.66</v>
      </c>
      <c r="BE186" s="31">
        <v>709702.98</v>
      </c>
      <c r="BF186" s="40">
        <f>SUM(BG186:BJ186)</f>
        <v>2513916.5100000002</v>
      </c>
      <c r="BG186" s="31">
        <v>673290.66</v>
      </c>
      <c r="BH186" s="31">
        <v>540283.93999999994</v>
      </c>
      <c r="BI186" s="31">
        <v>572596.64</v>
      </c>
      <c r="BJ186" s="31">
        <v>727745.27</v>
      </c>
      <c r="BK186" s="40">
        <f>SUM(BL186:BO186)</f>
        <v>2444823.15</v>
      </c>
      <c r="BL186" s="31">
        <v>696489.08</v>
      </c>
      <c r="BM186" s="31">
        <v>504219.52</v>
      </c>
      <c r="BN186" s="31">
        <v>559810.09</v>
      </c>
      <c r="BO186" s="31">
        <v>684304.46</v>
      </c>
      <c r="BP186" s="40">
        <f>SUM(BQ186:BT186)</f>
        <v>2200708.23</v>
      </c>
      <c r="BQ186" s="31">
        <v>621262.04</v>
      </c>
      <c r="BR186" s="31">
        <v>511686.77</v>
      </c>
      <c r="BS186" s="31">
        <v>483646.94</v>
      </c>
      <c r="BT186" s="31">
        <v>584112.48</v>
      </c>
      <c r="BU186" s="40">
        <f>SUM(BV186:BY186)</f>
        <v>1966598.6300000001</v>
      </c>
      <c r="BV186" s="31">
        <v>552530.59</v>
      </c>
      <c r="BW186" s="31">
        <v>448238.28</v>
      </c>
      <c r="BX186" s="31">
        <v>402008.95</v>
      </c>
      <c r="BY186" s="31">
        <v>563820.81000000006</v>
      </c>
      <c r="BZ186" s="40">
        <v>1651764.1</v>
      </c>
      <c r="CA186" s="31">
        <v>450155.58</v>
      </c>
      <c r="CB186" s="31">
        <v>346816.12</v>
      </c>
      <c r="CC186" s="31">
        <v>354867.87</v>
      </c>
      <c r="CD186" s="31">
        <v>499924.53</v>
      </c>
      <c r="CE186" s="40">
        <v>1513727.95</v>
      </c>
      <c r="CF186" s="31">
        <v>429834.65</v>
      </c>
      <c r="CG186" s="31">
        <v>346739.61</v>
      </c>
      <c r="CH186" s="31">
        <v>313157.53000000003</v>
      </c>
      <c r="CI186" s="31">
        <v>423996.15999999997</v>
      </c>
      <c r="CJ186" s="40">
        <v>1441514.71</v>
      </c>
      <c r="CK186" s="35">
        <v>388487.75</v>
      </c>
      <c r="CL186" s="35">
        <v>299158.65000000002</v>
      </c>
      <c r="CM186" s="35">
        <v>351056.02</v>
      </c>
      <c r="CN186" s="35">
        <v>402812.29</v>
      </c>
      <c r="CO186" s="41">
        <v>1528823.05</v>
      </c>
      <c r="CP186" s="37">
        <v>408159.75</v>
      </c>
      <c r="CQ186" s="37">
        <v>321150.34999999998</v>
      </c>
      <c r="CR186" s="37">
        <v>313941.57</v>
      </c>
      <c r="CS186" s="37">
        <v>485571.38</v>
      </c>
      <c r="CT186" s="41">
        <v>1489868.97</v>
      </c>
      <c r="CU186" s="37">
        <v>378522.07</v>
      </c>
      <c r="CV186" s="37">
        <v>326591.96999999997</v>
      </c>
      <c r="CW186" s="37">
        <v>333654.34000000003</v>
      </c>
      <c r="CX186" s="37">
        <v>451100.59</v>
      </c>
      <c r="CY186" s="41">
        <v>1392007.84</v>
      </c>
      <c r="CZ186" s="38">
        <v>388564.93</v>
      </c>
      <c r="DA186" s="37">
        <v>236200.52</v>
      </c>
      <c r="DB186" s="37">
        <v>266565.65999999997</v>
      </c>
      <c r="DC186" s="37">
        <v>500676.73</v>
      </c>
      <c r="DD186" s="41">
        <v>1304722.77</v>
      </c>
      <c r="DE186" s="37">
        <v>341158.69</v>
      </c>
      <c r="DF186" s="37">
        <v>287421.13</v>
      </c>
      <c r="DG186" s="37">
        <v>305383.24</v>
      </c>
      <c r="DH186" s="37">
        <v>370759.71</v>
      </c>
      <c r="DI186" s="41">
        <v>1038612.14</v>
      </c>
      <c r="DJ186" s="37">
        <v>397252.83</v>
      </c>
      <c r="DK186" s="37">
        <v>208014.14</v>
      </c>
      <c r="DL186" s="37">
        <v>193048.41</v>
      </c>
      <c r="DM186" s="37">
        <v>240296.76</v>
      </c>
      <c r="DN186" s="41">
        <v>781393.65</v>
      </c>
      <c r="DO186" s="37">
        <v>214964.78</v>
      </c>
      <c r="DP186" s="37">
        <v>176825.45</v>
      </c>
      <c r="DQ186" s="37">
        <v>162948.18</v>
      </c>
      <c r="DR186" s="37">
        <v>226655.24</v>
      </c>
      <c r="DS186" s="41">
        <v>725781.28</v>
      </c>
      <c r="DT186" s="37">
        <v>161658.57999999999</v>
      </c>
      <c r="DU186" s="37">
        <v>175610.94</v>
      </c>
      <c r="DV186" s="37">
        <v>193510.74</v>
      </c>
      <c r="DW186" s="37">
        <v>195001.02</v>
      </c>
      <c r="DX186" s="41">
        <v>638207.14</v>
      </c>
      <c r="DY186" s="37">
        <v>170970.78</v>
      </c>
      <c r="DZ186" s="37">
        <v>150241.87</v>
      </c>
      <c r="EA186" s="37">
        <v>140308.9</v>
      </c>
      <c r="EB186" s="37">
        <v>176685.59</v>
      </c>
      <c r="EC186" s="41">
        <v>622471.01</v>
      </c>
      <c r="ED186" s="37">
        <v>165901.45000000001</v>
      </c>
      <c r="EE186" s="37">
        <v>143302.99</v>
      </c>
      <c r="EF186" s="37">
        <v>138504.22</v>
      </c>
      <c r="EG186" s="37">
        <v>174762.35</v>
      </c>
      <c r="EH186" s="41">
        <v>606568.43000000005</v>
      </c>
      <c r="EI186" s="37">
        <v>162656.92000000001</v>
      </c>
      <c r="EJ186" s="37">
        <v>143552.93</v>
      </c>
      <c r="EK186" s="37">
        <v>131029.4</v>
      </c>
      <c r="EL186" s="37">
        <v>169329.18</v>
      </c>
      <c r="EM186" s="41">
        <v>580885.71</v>
      </c>
      <c r="EN186" s="37">
        <v>156024.85999999999</v>
      </c>
      <c r="EO186" s="37">
        <v>140126.72</v>
      </c>
      <c r="EP186" s="37">
        <v>128818.62</v>
      </c>
      <c r="EQ186" s="37">
        <v>155915.51</v>
      </c>
      <c r="ER186" s="41">
        <v>566329.18999999994</v>
      </c>
      <c r="ES186" s="37">
        <v>147326.97</v>
      </c>
      <c r="ET186" s="37">
        <v>129022.56</v>
      </c>
      <c r="EU186" s="37">
        <v>127646.58</v>
      </c>
      <c r="EV186" s="37">
        <v>162333.07999999999</v>
      </c>
      <c r="EW186" s="41">
        <v>646934.1</v>
      </c>
      <c r="EX186" s="37">
        <v>168625.82</v>
      </c>
      <c r="EY186" s="37">
        <v>147477.35999999999</v>
      </c>
      <c r="EZ186" s="37">
        <v>136650.20000000001</v>
      </c>
      <c r="FA186" s="37">
        <v>194180.72</v>
      </c>
      <c r="FB186" s="41">
        <v>583722.94999999995</v>
      </c>
      <c r="FC186" s="37">
        <v>135031.1</v>
      </c>
      <c r="FD186" s="37">
        <v>145658.57</v>
      </c>
      <c r="FE186" s="37">
        <v>137865.70000000001</v>
      </c>
      <c r="FF186" s="37">
        <v>165167.57999999999</v>
      </c>
      <c r="FG186" s="41">
        <v>562447.55000000005</v>
      </c>
      <c r="FH186" s="37">
        <v>152655.15</v>
      </c>
      <c r="FI186" s="37">
        <v>146569.32999999999</v>
      </c>
      <c r="FJ186" s="37">
        <v>117701.3</v>
      </c>
      <c r="FK186" s="37">
        <v>145521.76999999999</v>
      </c>
      <c r="FL186" s="41">
        <v>353882.05</v>
      </c>
      <c r="FM186" s="37">
        <v>134234.57</v>
      </c>
      <c r="FN186" s="37">
        <v>112519.09</v>
      </c>
      <c r="FO186" s="37">
        <v>48590.67</v>
      </c>
      <c r="FP186" s="37">
        <v>58537.72</v>
      </c>
      <c r="FQ186" s="41">
        <v>204264.23</v>
      </c>
      <c r="FR186" s="37">
        <v>56008.800000000003</v>
      </c>
      <c r="FS186" s="37">
        <v>40428.400000000001</v>
      </c>
      <c r="FT186" s="37">
        <v>52179.01</v>
      </c>
      <c r="FU186" s="37">
        <v>55648.02</v>
      </c>
      <c r="FV186" s="41">
        <v>137079.79999999999</v>
      </c>
      <c r="FW186" s="37">
        <v>61540.58</v>
      </c>
      <c r="FX186" s="37">
        <v>16410.439999999999</v>
      </c>
      <c r="FY186" s="37">
        <v>26864.58</v>
      </c>
      <c r="FZ186" s="37">
        <v>32264.2</v>
      </c>
      <c r="GA186" s="41">
        <v>107463.57</v>
      </c>
      <c r="GB186" s="37">
        <v>28393.16</v>
      </c>
      <c r="GC186" s="37">
        <v>26550.45</v>
      </c>
      <c r="GD186" s="37">
        <v>22536.77</v>
      </c>
      <c r="GE186" s="37">
        <v>29983.19</v>
      </c>
      <c r="GF186" s="41">
        <v>103177.35</v>
      </c>
      <c r="GG186" s="37">
        <v>25799.14</v>
      </c>
      <c r="GH186" s="37">
        <v>28349</v>
      </c>
      <c r="GI186" s="37">
        <v>22964.39</v>
      </c>
      <c r="GJ186" s="37">
        <v>26064.82</v>
      </c>
      <c r="GK186" s="41">
        <v>83429.8</v>
      </c>
      <c r="GL186" s="37">
        <v>23695.26</v>
      </c>
      <c r="GM186" s="37">
        <v>17313.55</v>
      </c>
      <c r="GN186" s="37">
        <v>21051.65</v>
      </c>
      <c r="GO186" s="37">
        <v>21369.34</v>
      </c>
      <c r="GP186" s="41">
        <v>19816.009999999998</v>
      </c>
      <c r="GQ186" s="37">
        <v>19816.009999999998</v>
      </c>
      <c r="GR186" s="31"/>
      <c r="GS186" s="31"/>
      <c r="GT186" s="31"/>
      <c r="GU186" s="39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23"/>
      <c r="HI186" s="23"/>
      <c r="HJ186" s="23"/>
      <c r="HK186" s="23"/>
      <c r="HL186" s="23"/>
      <c r="HM186" s="23"/>
      <c r="HN186" s="23"/>
      <c r="HO186" s="23"/>
    </row>
    <row r="187" spans="1:223" ht="15" x14ac:dyDescent="0.2">
      <c r="A187" s="1" t="s">
        <v>217</v>
      </c>
      <c r="B187" s="99">
        <v>43101</v>
      </c>
      <c r="C187" s="57">
        <f>SUM(D187:G187)</f>
        <v>9154.2900000000009</v>
      </c>
      <c r="D187" s="57">
        <v>2835.98</v>
      </c>
      <c r="E187" s="57">
        <v>317.42</v>
      </c>
      <c r="F187" s="64">
        <v>1108.3800000000001</v>
      </c>
      <c r="G187" s="57">
        <v>4892.51</v>
      </c>
      <c r="H187" s="57">
        <f>SUM(I187:L187)</f>
        <v>7934.2800000000007</v>
      </c>
      <c r="I187" s="80">
        <v>4124.47</v>
      </c>
      <c r="J187" s="64">
        <v>323.68</v>
      </c>
      <c r="K187" s="87">
        <v>791.77</v>
      </c>
      <c r="L187" s="80">
        <v>2694.36</v>
      </c>
      <c r="M187" s="77">
        <f>SUM(N187:Q187)</f>
        <v>3490.0499999999997</v>
      </c>
      <c r="N187" s="72">
        <v>3192.62</v>
      </c>
      <c r="O187" s="72">
        <v>297.43</v>
      </c>
      <c r="P187" s="31">
        <v>0</v>
      </c>
      <c r="Q187" s="31">
        <v>0</v>
      </c>
      <c r="R187" s="40"/>
      <c r="S187" s="31"/>
      <c r="T187" s="57"/>
      <c r="U187" s="57"/>
      <c r="V187" s="59"/>
      <c r="W187" s="40"/>
      <c r="X187" s="59"/>
      <c r="Y187" s="59"/>
      <c r="Z187" s="57"/>
      <c r="AA187" s="57"/>
      <c r="AB187" s="40"/>
      <c r="AC187" s="31"/>
      <c r="AD187" s="31"/>
      <c r="AE187" s="31"/>
      <c r="AF187" s="31"/>
      <c r="AG187" s="40"/>
      <c r="AH187" s="31"/>
      <c r="AI187" s="31"/>
      <c r="AJ187" s="31"/>
      <c r="AK187" s="31"/>
      <c r="AL187" s="40"/>
      <c r="AM187" s="31"/>
      <c r="AN187" s="31"/>
      <c r="AO187" s="31"/>
      <c r="AP187" s="31"/>
      <c r="AQ187" s="40"/>
      <c r="AR187" s="31"/>
      <c r="AS187" s="31"/>
      <c r="AT187" s="31"/>
      <c r="AU187" s="31"/>
      <c r="AV187" s="40"/>
      <c r="AW187" s="31"/>
      <c r="AX187" s="31"/>
      <c r="AY187" s="31"/>
      <c r="AZ187" s="31"/>
      <c r="BA187" s="40"/>
      <c r="BB187" s="31"/>
      <c r="BC187" s="31"/>
      <c r="BD187" s="31"/>
      <c r="BE187" s="31"/>
      <c r="BF187" s="40"/>
      <c r="BG187" s="31"/>
      <c r="BH187" s="31"/>
      <c r="BI187" s="31"/>
      <c r="BJ187" s="31"/>
      <c r="BK187" s="40"/>
      <c r="BL187" s="31"/>
      <c r="BM187" s="31"/>
      <c r="BN187" s="31"/>
      <c r="BO187" s="31"/>
      <c r="BP187" s="40"/>
      <c r="BQ187" s="31"/>
      <c r="BR187" s="31"/>
      <c r="BS187" s="31"/>
      <c r="BT187" s="31"/>
      <c r="BU187" s="40"/>
      <c r="BV187" s="31"/>
      <c r="BW187" s="31"/>
      <c r="BX187" s="31"/>
      <c r="BY187" s="31"/>
      <c r="BZ187" s="40"/>
      <c r="CA187" s="31"/>
      <c r="CB187" s="31"/>
      <c r="CC187" s="31"/>
      <c r="CD187" s="31"/>
      <c r="CE187" s="40"/>
      <c r="CF187" s="31"/>
      <c r="CG187" s="31"/>
      <c r="CH187" s="31"/>
      <c r="CI187" s="31"/>
      <c r="CJ187" s="40"/>
      <c r="CK187" s="35"/>
      <c r="CL187" s="35"/>
      <c r="CM187" s="35"/>
      <c r="CN187" s="35"/>
      <c r="CO187" s="41"/>
      <c r="CP187" s="37"/>
      <c r="CQ187" s="37"/>
      <c r="CR187" s="37"/>
      <c r="CS187" s="37"/>
      <c r="CT187" s="41"/>
      <c r="CU187" s="37"/>
      <c r="CV187" s="37"/>
      <c r="CW187" s="37"/>
      <c r="CX187" s="37"/>
      <c r="CY187" s="41"/>
      <c r="CZ187" s="38"/>
      <c r="DA187" s="37"/>
      <c r="DB187" s="37"/>
      <c r="DC187" s="37"/>
      <c r="DD187" s="41"/>
      <c r="DE187" s="37"/>
      <c r="DF187" s="37"/>
      <c r="DG187" s="37"/>
      <c r="DH187" s="37"/>
      <c r="DI187" s="41"/>
      <c r="DJ187" s="37"/>
      <c r="DK187" s="37"/>
      <c r="DL187" s="37"/>
      <c r="DM187" s="37"/>
      <c r="DN187" s="41"/>
      <c r="DO187" s="37"/>
      <c r="DP187" s="37"/>
      <c r="DQ187" s="37"/>
      <c r="DR187" s="37"/>
      <c r="DS187" s="41"/>
      <c r="DT187" s="37"/>
      <c r="DU187" s="37"/>
      <c r="DV187" s="37"/>
      <c r="DW187" s="37"/>
      <c r="DX187" s="41"/>
      <c r="DY187" s="37"/>
      <c r="DZ187" s="37"/>
      <c r="EA187" s="37"/>
      <c r="EB187" s="37"/>
      <c r="EC187" s="41"/>
      <c r="ED187" s="37"/>
      <c r="EE187" s="37"/>
      <c r="EF187" s="37"/>
      <c r="EG187" s="37"/>
      <c r="EH187" s="41"/>
      <c r="EI187" s="37"/>
      <c r="EJ187" s="37"/>
      <c r="EK187" s="37"/>
      <c r="EL187" s="37"/>
      <c r="EM187" s="41"/>
      <c r="EN187" s="37"/>
      <c r="EO187" s="37"/>
      <c r="EP187" s="37"/>
      <c r="EQ187" s="37"/>
      <c r="ER187" s="41"/>
      <c r="ES187" s="37"/>
      <c r="ET187" s="37"/>
      <c r="EU187" s="37"/>
      <c r="EV187" s="37"/>
      <c r="EW187" s="41"/>
      <c r="EX187" s="37"/>
      <c r="EY187" s="37"/>
      <c r="EZ187" s="37"/>
      <c r="FA187" s="37"/>
      <c r="FB187" s="41"/>
      <c r="FC187" s="37"/>
      <c r="FD187" s="37"/>
      <c r="FE187" s="37"/>
      <c r="FF187" s="37"/>
      <c r="FG187" s="41"/>
      <c r="FH187" s="37"/>
      <c r="FI187" s="37"/>
      <c r="FJ187" s="37"/>
      <c r="FK187" s="37"/>
      <c r="FL187" s="41"/>
      <c r="FM187" s="37"/>
      <c r="FN187" s="37"/>
      <c r="FO187" s="37"/>
      <c r="FP187" s="37"/>
      <c r="FQ187" s="41"/>
      <c r="FR187" s="37"/>
      <c r="FS187" s="37"/>
      <c r="FT187" s="37"/>
      <c r="FU187" s="37"/>
      <c r="FV187" s="41"/>
      <c r="FW187" s="37"/>
      <c r="FX187" s="37"/>
      <c r="FY187" s="37"/>
      <c r="FZ187" s="37"/>
      <c r="GA187" s="41"/>
      <c r="GB187" s="37"/>
      <c r="GC187" s="37"/>
      <c r="GD187" s="37"/>
      <c r="GE187" s="37"/>
      <c r="GF187" s="41"/>
      <c r="GG187" s="37"/>
      <c r="GH187" s="37"/>
      <c r="GI187" s="37"/>
      <c r="GJ187" s="37"/>
      <c r="GK187" s="41"/>
      <c r="GL187" s="37"/>
      <c r="GM187" s="37"/>
      <c r="GN187" s="37"/>
      <c r="GO187" s="37"/>
      <c r="GP187" s="41"/>
      <c r="GQ187" s="37"/>
      <c r="GR187" s="31"/>
      <c r="GS187" s="31"/>
      <c r="GT187" s="31"/>
      <c r="GU187" s="39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23"/>
      <c r="HI187" s="23"/>
      <c r="HJ187" s="23"/>
      <c r="HK187" s="23"/>
      <c r="HL187" s="23"/>
      <c r="HM187" s="23"/>
      <c r="HN187" s="23"/>
      <c r="HO187" s="23"/>
    </row>
    <row r="188" spans="1:223" ht="15" x14ac:dyDescent="0.2">
      <c r="A188" s="1" t="s">
        <v>61</v>
      </c>
      <c r="B188" s="99">
        <v>36342</v>
      </c>
      <c r="C188" s="57">
        <f>SUM(D188:G188)</f>
        <v>25588.440000000002</v>
      </c>
      <c r="D188" s="57">
        <v>4502.76</v>
      </c>
      <c r="E188" s="57">
        <v>3931.08</v>
      </c>
      <c r="F188" s="64">
        <v>7258.74</v>
      </c>
      <c r="G188" s="57">
        <v>9895.86</v>
      </c>
      <c r="H188" s="57">
        <f>SUM(I188:L188)</f>
        <v>54798.5</v>
      </c>
      <c r="I188" s="80">
        <v>13195.98</v>
      </c>
      <c r="J188" s="64">
        <v>7980.96</v>
      </c>
      <c r="K188" s="87">
        <v>869.76</v>
      </c>
      <c r="L188" s="80">
        <v>32751.8</v>
      </c>
      <c r="M188" s="77">
        <f>SUM(N188:Q188)</f>
        <v>20535.780000000002</v>
      </c>
      <c r="N188" s="72">
        <v>19734.48</v>
      </c>
      <c r="O188" s="74">
        <v>375</v>
      </c>
      <c r="P188" s="59">
        <v>206.4</v>
      </c>
      <c r="Q188" s="59">
        <v>219.9</v>
      </c>
      <c r="R188" s="40">
        <f>SUM(S188:V188)</f>
        <v>22497.96</v>
      </c>
      <c r="S188" s="31">
        <v>467.1</v>
      </c>
      <c r="T188" s="57">
        <v>4308.72</v>
      </c>
      <c r="U188" s="57">
        <v>17198.88</v>
      </c>
      <c r="V188" s="59">
        <v>523.26</v>
      </c>
      <c r="W188" s="40">
        <f>SUM(X188:AA188)</f>
        <v>32370</v>
      </c>
      <c r="X188" s="59">
        <v>7819.2</v>
      </c>
      <c r="Y188" s="59">
        <v>4681.38</v>
      </c>
      <c r="Z188" s="57">
        <v>7221.78</v>
      </c>
      <c r="AA188" s="57">
        <v>12647.64</v>
      </c>
      <c r="AB188" s="40">
        <f>SUM(AC188:AF188)</f>
        <v>31599.54</v>
      </c>
      <c r="AC188" s="31">
        <v>9057.6</v>
      </c>
      <c r="AD188" s="31">
        <v>4042.14</v>
      </c>
      <c r="AE188" s="31">
        <v>6460.5599999999995</v>
      </c>
      <c r="AF188" s="31">
        <v>12039.24</v>
      </c>
      <c r="AG188" s="40">
        <f>SUM(AH188:AK188)</f>
        <v>35607.240000000005</v>
      </c>
      <c r="AH188" s="31">
        <v>10361.880000000001</v>
      </c>
      <c r="AI188" s="31">
        <v>6060.2999999999993</v>
      </c>
      <c r="AJ188" s="31">
        <v>7866.18</v>
      </c>
      <c r="AK188" s="31">
        <v>11318.880000000001</v>
      </c>
      <c r="AL188" s="40">
        <f>SUM(AM188:AP188)</f>
        <v>35344.800000000003</v>
      </c>
      <c r="AM188" s="31">
        <v>8738.1</v>
      </c>
      <c r="AN188" s="31">
        <v>4879.2000000000007</v>
      </c>
      <c r="AO188" s="31">
        <v>7326.72</v>
      </c>
      <c r="AP188" s="31">
        <v>14400.779999999999</v>
      </c>
      <c r="AQ188" s="40">
        <f>SUM(AR188:AU188)</f>
        <v>37409.040000000001</v>
      </c>
      <c r="AR188" s="31">
        <v>11280.48</v>
      </c>
      <c r="AS188" s="31">
        <v>6011.46</v>
      </c>
      <c r="AT188" s="31">
        <v>8920.56</v>
      </c>
      <c r="AU188" s="31">
        <v>11196.54</v>
      </c>
      <c r="AV188" s="40">
        <f>SUM(AW188:AZ188)</f>
        <v>31584.480000000003</v>
      </c>
      <c r="AW188" s="31">
        <v>9937.92</v>
      </c>
      <c r="AX188" s="31">
        <v>5056.9799999999996</v>
      </c>
      <c r="AY188" s="31">
        <v>7377.3</v>
      </c>
      <c r="AZ188" s="31">
        <v>9212.2800000000007</v>
      </c>
      <c r="BA188" s="40">
        <f>SUM(BB188:BE188)</f>
        <v>32924.339999999997</v>
      </c>
      <c r="BB188" s="31">
        <v>9117.7199999999993</v>
      </c>
      <c r="BC188" s="31">
        <v>5563.32</v>
      </c>
      <c r="BD188" s="31">
        <v>6933.54</v>
      </c>
      <c r="BE188" s="31">
        <v>11309.76</v>
      </c>
      <c r="BF188" s="40">
        <f>SUM(BG188:BJ188)</f>
        <v>33015.659999999996</v>
      </c>
      <c r="BG188" s="31">
        <v>8553.9599999999991</v>
      </c>
      <c r="BH188" s="31">
        <v>5233.08</v>
      </c>
      <c r="BI188" s="31">
        <v>7991.22</v>
      </c>
      <c r="BJ188" s="31">
        <v>11237.4</v>
      </c>
      <c r="BK188" s="40">
        <f>SUM(BL188:BO188)</f>
        <v>33003.300000000003</v>
      </c>
      <c r="BL188" s="31">
        <v>9159.7800000000007</v>
      </c>
      <c r="BM188" s="31">
        <v>4548.42</v>
      </c>
      <c r="BN188" s="31">
        <v>9395.4</v>
      </c>
      <c r="BO188" s="31">
        <v>9899.7000000000007</v>
      </c>
      <c r="BP188" s="40">
        <f>SUM(BQ188:BT188)</f>
        <v>31295.759999999998</v>
      </c>
      <c r="BQ188" s="31">
        <v>11542.38</v>
      </c>
      <c r="BR188" s="31">
        <v>5589.18</v>
      </c>
      <c r="BS188" s="31">
        <v>6561.36</v>
      </c>
      <c r="BT188" s="31">
        <v>7602.84</v>
      </c>
      <c r="BU188" s="40">
        <f>SUM(BV188:BY188)</f>
        <v>21585.66</v>
      </c>
      <c r="BV188" s="31">
        <v>5586.42</v>
      </c>
      <c r="BW188" s="31">
        <v>3988.08</v>
      </c>
      <c r="BX188" s="31">
        <v>4359.72</v>
      </c>
      <c r="BY188" s="31">
        <v>7651.44</v>
      </c>
      <c r="BZ188" s="40">
        <v>21855.06</v>
      </c>
      <c r="CA188" s="31">
        <v>6233.1</v>
      </c>
      <c r="CB188" s="31">
        <v>3439.08</v>
      </c>
      <c r="CC188" s="31">
        <v>4676.16</v>
      </c>
      <c r="CD188" s="31">
        <v>7506.72</v>
      </c>
      <c r="CE188" s="40">
        <v>21884.76</v>
      </c>
      <c r="CF188" s="31">
        <v>6084.12</v>
      </c>
      <c r="CG188" s="31">
        <v>5294.34</v>
      </c>
      <c r="CH188" s="31">
        <v>4499.5200000000004</v>
      </c>
      <c r="CI188" s="31">
        <v>6006.78</v>
      </c>
      <c r="CJ188" s="40">
        <v>24158.85</v>
      </c>
      <c r="CK188" s="35">
        <v>6571.56</v>
      </c>
      <c r="CL188" s="35">
        <v>2981.64</v>
      </c>
      <c r="CM188" s="35">
        <v>7655.16</v>
      </c>
      <c r="CN188" s="35">
        <v>6950.49</v>
      </c>
      <c r="CO188" s="41">
        <v>25020.35</v>
      </c>
      <c r="CP188" s="37">
        <v>5430.69</v>
      </c>
      <c r="CQ188" s="37">
        <v>3622.8</v>
      </c>
      <c r="CR188" s="37">
        <v>6783.83</v>
      </c>
      <c r="CS188" s="37">
        <v>9183.0300000000007</v>
      </c>
      <c r="CT188" s="41">
        <v>28026.91</v>
      </c>
      <c r="CU188" s="37">
        <v>7449.71</v>
      </c>
      <c r="CV188" s="37">
        <v>3726.66</v>
      </c>
      <c r="CW188" s="37">
        <v>7166.22</v>
      </c>
      <c r="CX188" s="37">
        <v>9684.32</v>
      </c>
      <c r="CY188" s="41">
        <v>29941.19</v>
      </c>
      <c r="CZ188" s="38">
        <v>8820.98</v>
      </c>
      <c r="DA188" s="37">
        <v>2992.83</v>
      </c>
      <c r="DB188" s="37">
        <v>7354.91</v>
      </c>
      <c r="DC188" s="37">
        <v>10772.47</v>
      </c>
      <c r="DD188" s="41"/>
      <c r="DE188" s="37"/>
      <c r="DF188" s="37"/>
      <c r="DG188" s="37"/>
      <c r="DH188" s="37"/>
      <c r="DI188" s="41"/>
      <c r="DJ188" s="37"/>
      <c r="DK188" s="37"/>
      <c r="DL188" s="37"/>
      <c r="DM188" s="37"/>
      <c r="DN188" s="41"/>
      <c r="DO188" s="37"/>
      <c r="DP188" s="37"/>
      <c r="DQ188" s="37"/>
      <c r="DR188" s="37"/>
      <c r="DS188" s="41"/>
      <c r="DT188" s="37"/>
      <c r="DU188" s="37"/>
      <c r="DV188" s="37"/>
      <c r="DW188" s="37"/>
      <c r="DX188" s="41"/>
      <c r="DY188" s="37"/>
      <c r="DZ188" s="37"/>
      <c r="EA188" s="37"/>
      <c r="EB188" s="37"/>
      <c r="EC188" s="41"/>
      <c r="ED188" s="37"/>
      <c r="EE188" s="37"/>
      <c r="EF188" s="37"/>
      <c r="EG188" s="37"/>
      <c r="EH188" s="41"/>
      <c r="EI188" s="37"/>
      <c r="EJ188" s="37"/>
      <c r="EK188" s="37"/>
      <c r="EL188" s="37"/>
      <c r="EM188" s="41"/>
      <c r="EN188" s="37"/>
      <c r="EO188" s="37"/>
      <c r="EP188" s="37"/>
      <c r="EQ188" s="37"/>
      <c r="ER188" s="41"/>
      <c r="ES188" s="37"/>
      <c r="ET188" s="37"/>
      <c r="EU188" s="37"/>
      <c r="EV188" s="37"/>
      <c r="EW188" s="41"/>
      <c r="EX188" s="37"/>
      <c r="EY188" s="37"/>
      <c r="EZ188" s="37"/>
      <c r="FA188" s="37"/>
      <c r="FB188" s="41"/>
      <c r="FC188" s="37"/>
      <c r="FD188" s="37"/>
      <c r="FE188" s="37"/>
      <c r="FF188" s="37"/>
      <c r="FG188" s="41"/>
      <c r="FH188" s="37"/>
      <c r="FI188" s="37"/>
      <c r="FJ188" s="37"/>
      <c r="FK188" s="37"/>
      <c r="FL188" s="41"/>
      <c r="FM188" s="37"/>
      <c r="FN188" s="37"/>
      <c r="FO188" s="37"/>
      <c r="FP188" s="37"/>
      <c r="FQ188" s="41"/>
      <c r="FR188" s="37"/>
      <c r="FS188" s="37"/>
      <c r="FT188" s="37"/>
      <c r="FU188" s="37"/>
      <c r="FV188" s="41"/>
      <c r="FW188" s="37"/>
      <c r="FX188" s="37"/>
      <c r="FY188" s="37"/>
      <c r="FZ188" s="37"/>
      <c r="GA188" s="41"/>
      <c r="GB188" s="37"/>
      <c r="GC188" s="37"/>
      <c r="GD188" s="37"/>
      <c r="GE188" s="37"/>
      <c r="GF188" s="41"/>
      <c r="GG188" s="37"/>
      <c r="GH188" s="37"/>
      <c r="GI188" s="37"/>
      <c r="GJ188" s="37"/>
      <c r="GK188" s="41"/>
      <c r="GL188" s="37"/>
      <c r="GM188" s="37"/>
      <c r="GN188" s="37"/>
      <c r="GO188" s="37"/>
      <c r="GP188" s="41"/>
      <c r="GQ188" s="37"/>
      <c r="GR188" s="31"/>
      <c r="GS188" s="31"/>
      <c r="GT188" s="31"/>
      <c r="GU188" s="39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23"/>
      <c r="HI188" s="23"/>
      <c r="HJ188" s="23"/>
      <c r="HK188" s="23"/>
      <c r="HL188" s="23"/>
      <c r="HM188" s="23"/>
      <c r="HN188" s="23"/>
      <c r="HO188" s="23"/>
    </row>
    <row r="189" spans="1:223" ht="15" x14ac:dyDescent="0.2">
      <c r="A189" s="1" t="s">
        <v>62</v>
      </c>
      <c r="B189" s="99">
        <v>32509</v>
      </c>
      <c r="C189" s="57">
        <f>SUM(D189:G189)</f>
        <v>47347.16</v>
      </c>
      <c r="D189" s="57">
        <v>13113.03</v>
      </c>
      <c r="E189" s="57">
        <v>1777.72</v>
      </c>
      <c r="F189" s="64">
        <v>16022.09</v>
      </c>
      <c r="G189" s="57">
        <v>16434.32</v>
      </c>
      <c r="H189" s="57">
        <f>SUM(I189:L189)</f>
        <v>60557.909999999996</v>
      </c>
      <c r="I189" s="80">
        <v>12065.9</v>
      </c>
      <c r="J189" s="64">
        <v>8621.27</v>
      </c>
      <c r="K189" s="87">
        <v>17394.09</v>
      </c>
      <c r="L189" s="80">
        <v>22476.65</v>
      </c>
      <c r="M189" s="77">
        <f>SUM(N189:Q189)</f>
        <v>62949.39</v>
      </c>
      <c r="N189" s="72">
        <v>19492.97</v>
      </c>
      <c r="O189" s="74">
        <v>8373.68</v>
      </c>
      <c r="P189" s="65">
        <v>15361.009999999998</v>
      </c>
      <c r="Q189" s="59">
        <v>19721.73</v>
      </c>
      <c r="R189" s="40">
        <f>SUM(S189:V189)</f>
        <v>51814.28</v>
      </c>
      <c r="S189" s="31">
        <v>18835.88</v>
      </c>
      <c r="T189" s="57">
        <v>7091.07</v>
      </c>
      <c r="U189" s="57">
        <v>10802.75</v>
      </c>
      <c r="V189" s="59">
        <v>15084.58</v>
      </c>
      <c r="W189" s="40">
        <f>SUM(X189:AA189)</f>
        <v>46542.51</v>
      </c>
      <c r="X189" s="59">
        <v>10966.06</v>
      </c>
      <c r="Y189" s="59">
        <v>5593.77</v>
      </c>
      <c r="Z189" s="57">
        <v>9922.5</v>
      </c>
      <c r="AA189" s="57">
        <v>20060.18</v>
      </c>
      <c r="AB189" s="40">
        <f>SUM(AC189:AF189)</f>
        <v>45468.92</v>
      </c>
      <c r="AC189" s="31">
        <v>14352.17</v>
      </c>
      <c r="AD189" s="31">
        <v>8689.4500000000007</v>
      </c>
      <c r="AE189" s="31">
        <v>17635.66</v>
      </c>
      <c r="AF189" s="31">
        <v>4791.6399999999994</v>
      </c>
      <c r="AG189" s="40">
        <f>SUM(AH189:AK189)</f>
        <v>-3.0695446184836328E-12</v>
      </c>
      <c r="AH189" s="31">
        <v>-9.0949470177292824E-13</v>
      </c>
      <c r="AI189" s="31">
        <v>9.0949470177292824E-13</v>
      </c>
      <c r="AJ189" s="31">
        <v>5.6843418860808015E-13</v>
      </c>
      <c r="AK189" s="31">
        <v>-3.637978807091713E-12</v>
      </c>
      <c r="AL189" s="40">
        <f>SUM(AM189:AP189)</f>
        <v>101498.88</v>
      </c>
      <c r="AM189" s="31">
        <v>0</v>
      </c>
      <c r="AN189" s="31">
        <v>0</v>
      </c>
      <c r="AO189" s="31">
        <v>43117.48</v>
      </c>
      <c r="AP189" s="31">
        <v>58381.399999999994</v>
      </c>
      <c r="AQ189" s="40">
        <f>SUM(AR189:AU189)</f>
        <v>152639.34</v>
      </c>
      <c r="AR189" s="31">
        <v>46277</v>
      </c>
      <c r="AS189" s="31">
        <v>34781.32</v>
      </c>
      <c r="AT189" s="31">
        <v>41829.97</v>
      </c>
      <c r="AU189" s="31">
        <v>29751.05</v>
      </c>
      <c r="AV189" s="40">
        <f>SUM(AW189:AZ189)</f>
        <v>72507.960000000006</v>
      </c>
      <c r="AW189" s="31">
        <v>23955.4</v>
      </c>
      <c r="AX189" s="31">
        <v>8166.2</v>
      </c>
      <c r="AY189" s="31">
        <v>14626.78</v>
      </c>
      <c r="AZ189" s="31">
        <v>25759.58</v>
      </c>
      <c r="BA189" s="40">
        <f>SUM(BB189:BE189)</f>
        <v>68093.62000000001</v>
      </c>
      <c r="BB189" s="31">
        <v>14631.82</v>
      </c>
      <c r="BC189" s="31">
        <v>9834.51</v>
      </c>
      <c r="BD189" s="31">
        <v>16902.27</v>
      </c>
      <c r="BE189" s="31">
        <v>26725.02</v>
      </c>
      <c r="BF189" s="40">
        <f>SUM(BG189:BJ189)</f>
        <v>90959.33</v>
      </c>
      <c r="BG189" s="31">
        <v>19504.240000000002</v>
      </c>
      <c r="BH189" s="31">
        <v>11938.36</v>
      </c>
      <c r="BI189" s="31">
        <v>35677.599999999999</v>
      </c>
      <c r="BJ189" s="31">
        <v>23839.13</v>
      </c>
      <c r="BK189" s="40">
        <f>SUM(BL189:BO189)</f>
        <v>93346.33</v>
      </c>
      <c r="BL189" s="31">
        <v>24770.62</v>
      </c>
      <c r="BM189" s="31">
        <v>13403.53</v>
      </c>
      <c r="BN189" s="31">
        <v>25015.34</v>
      </c>
      <c r="BO189" s="31">
        <v>30156.84</v>
      </c>
      <c r="BP189" s="40">
        <f>SUM(BQ189:BT189)</f>
        <v>76223.569999999992</v>
      </c>
      <c r="BQ189" s="31">
        <v>24342.85</v>
      </c>
      <c r="BR189" s="31">
        <v>13484.17</v>
      </c>
      <c r="BS189" s="31">
        <v>16626.3</v>
      </c>
      <c r="BT189" s="31">
        <v>21770.25</v>
      </c>
      <c r="BU189" s="40">
        <f>SUM(BV189:BY189)</f>
        <v>57410.700000000004</v>
      </c>
      <c r="BV189" s="31">
        <v>14222.5</v>
      </c>
      <c r="BW189" s="31">
        <v>7976.15</v>
      </c>
      <c r="BX189" s="31">
        <v>14708.4</v>
      </c>
      <c r="BY189" s="31">
        <v>20503.650000000001</v>
      </c>
      <c r="BZ189" s="40">
        <v>65744.95</v>
      </c>
      <c r="CA189" s="31">
        <v>16255.9</v>
      </c>
      <c r="CB189" s="31">
        <v>8351.25</v>
      </c>
      <c r="CC189" s="31">
        <v>15832.05</v>
      </c>
      <c r="CD189" s="31">
        <v>25305.75</v>
      </c>
      <c r="CE189" s="40">
        <v>56865.2</v>
      </c>
      <c r="CF189" s="31">
        <v>15392</v>
      </c>
      <c r="CG189" s="31">
        <v>8173.65</v>
      </c>
      <c r="CH189" s="31">
        <v>15555.65</v>
      </c>
      <c r="CI189" s="31">
        <v>17743.900000000001</v>
      </c>
      <c r="CJ189" s="40">
        <v>58702.32</v>
      </c>
      <c r="CK189" s="35">
        <v>14804.5</v>
      </c>
      <c r="CL189" s="35">
        <v>11122.35</v>
      </c>
      <c r="CM189" s="35">
        <v>11799</v>
      </c>
      <c r="CN189" s="35">
        <v>20976.47</v>
      </c>
      <c r="CO189" s="41">
        <v>57661.83</v>
      </c>
      <c r="CP189" s="37">
        <v>15499.1</v>
      </c>
      <c r="CQ189" s="37">
        <v>7545.45</v>
      </c>
      <c r="CR189" s="37">
        <v>14918.55</v>
      </c>
      <c r="CS189" s="37">
        <v>19698.73</v>
      </c>
      <c r="CT189" s="41">
        <v>59376.32</v>
      </c>
      <c r="CU189" s="37">
        <v>13791.16</v>
      </c>
      <c r="CV189" s="37">
        <v>8133.06</v>
      </c>
      <c r="CW189" s="37">
        <v>16478.68</v>
      </c>
      <c r="CX189" s="37">
        <v>20973.42</v>
      </c>
      <c r="CY189" s="41">
        <v>61603.82</v>
      </c>
      <c r="CZ189" s="38">
        <v>17335.240000000002</v>
      </c>
      <c r="DA189" s="37">
        <v>6413.78</v>
      </c>
      <c r="DB189" s="37">
        <v>15961.88</v>
      </c>
      <c r="DC189" s="37">
        <v>21892.92</v>
      </c>
      <c r="DD189" s="41">
        <v>84858.83</v>
      </c>
      <c r="DE189" s="37">
        <v>16071.09</v>
      </c>
      <c r="DF189" s="37">
        <v>8560.25</v>
      </c>
      <c r="DG189" s="37">
        <v>24864.3</v>
      </c>
      <c r="DH189" s="37">
        <v>35363.19</v>
      </c>
      <c r="DI189" s="41">
        <v>71109.34</v>
      </c>
      <c r="DJ189" s="37">
        <v>25754.61</v>
      </c>
      <c r="DK189" s="37">
        <v>16153.89</v>
      </c>
      <c r="DL189" s="37">
        <v>11987.39</v>
      </c>
      <c r="DM189" s="37">
        <v>17213.45</v>
      </c>
      <c r="DN189" s="41">
        <v>45060.72</v>
      </c>
      <c r="DO189" s="37">
        <v>8116.08</v>
      </c>
      <c r="DP189" s="37">
        <v>6110.4</v>
      </c>
      <c r="DQ189" s="37">
        <v>12029.04</v>
      </c>
      <c r="DR189" s="37">
        <v>18805.2</v>
      </c>
      <c r="DS189" s="41">
        <v>60254.86</v>
      </c>
      <c r="DT189" s="37">
        <v>14441.76</v>
      </c>
      <c r="DU189" s="37">
        <v>6772.64</v>
      </c>
      <c r="DV189" s="37">
        <v>15643.71</v>
      </c>
      <c r="DW189" s="37">
        <v>23396.75</v>
      </c>
      <c r="DX189" s="41">
        <v>59515.65</v>
      </c>
      <c r="DY189" s="37">
        <v>15907.3</v>
      </c>
      <c r="DZ189" s="37">
        <v>7734.78</v>
      </c>
      <c r="EA189" s="37">
        <v>14900.87</v>
      </c>
      <c r="EB189" s="37">
        <v>20972.7</v>
      </c>
      <c r="EC189" s="41">
        <v>29559.77</v>
      </c>
      <c r="ED189" s="37">
        <v>9297.48</v>
      </c>
      <c r="EE189" s="37">
        <v>3244.25</v>
      </c>
      <c r="EF189" s="37">
        <v>6856.36</v>
      </c>
      <c r="EG189" s="37">
        <v>10161.68</v>
      </c>
      <c r="EH189" s="41">
        <v>28301.21</v>
      </c>
      <c r="EI189" s="37">
        <v>7811.79</v>
      </c>
      <c r="EJ189" s="37">
        <v>3414.49</v>
      </c>
      <c r="EK189" s="37">
        <v>6881.1</v>
      </c>
      <c r="EL189" s="37">
        <v>10193.83</v>
      </c>
      <c r="EM189" s="41">
        <v>26372.73</v>
      </c>
      <c r="EN189" s="37">
        <v>7607.99</v>
      </c>
      <c r="EO189" s="37">
        <v>2799.07</v>
      </c>
      <c r="EP189" s="37">
        <v>6744.61</v>
      </c>
      <c r="EQ189" s="37">
        <v>9221.06</v>
      </c>
      <c r="ER189" s="41">
        <v>23634.19</v>
      </c>
      <c r="ES189" s="37">
        <v>6860.98</v>
      </c>
      <c r="ET189" s="37">
        <v>2811.28</v>
      </c>
      <c r="EU189" s="37">
        <v>9882.6299999999992</v>
      </c>
      <c r="EV189" s="37">
        <v>4079.3</v>
      </c>
      <c r="EW189" s="41">
        <v>18073.39</v>
      </c>
      <c r="EX189" s="37">
        <v>3013.19</v>
      </c>
      <c r="EY189" s="37">
        <v>7350.55</v>
      </c>
      <c r="EZ189" s="37">
        <v>2516.89</v>
      </c>
      <c r="FA189" s="37">
        <v>5192.76</v>
      </c>
      <c r="FB189" s="41">
        <v>5568.14</v>
      </c>
      <c r="FC189" s="37">
        <v>3976.25</v>
      </c>
      <c r="FD189" s="37">
        <v>1591.89</v>
      </c>
      <c r="FE189" s="37">
        <v>0</v>
      </c>
      <c r="FF189" s="37">
        <v>0</v>
      </c>
      <c r="FG189" s="41">
        <v>0</v>
      </c>
      <c r="FH189" s="37">
        <v>0</v>
      </c>
      <c r="FI189" s="37">
        <v>0</v>
      </c>
      <c r="FJ189" s="37">
        <v>0</v>
      </c>
      <c r="FK189" s="37">
        <v>0</v>
      </c>
      <c r="FL189" s="41">
        <v>0</v>
      </c>
      <c r="FM189" s="37">
        <v>0</v>
      </c>
      <c r="FN189" s="37">
        <v>0</v>
      </c>
      <c r="FO189" s="37">
        <v>0</v>
      </c>
      <c r="FP189" s="37">
        <v>0</v>
      </c>
      <c r="FQ189" s="41"/>
      <c r="FR189" s="37"/>
      <c r="FS189" s="37"/>
      <c r="FT189" s="37"/>
      <c r="FU189" s="37"/>
      <c r="FV189" s="41"/>
      <c r="FW189" s="37"/>
      <c r="FX189" s="37"/>
      <c r="FY189" s="37"/>
      <c r="FZ189" s="37"/>
      <c r="GA189" s="41"/>
      <c r="GB189" s="37"/>
      <c r="GC189" s="37"/>
      <c r="GD189" s="37"/>
      <c r="GE189" s="37"/>
      <c r="GF189" s="41"/>
      <c r="GG189" s="37"/>
      <c r="GH189" s="37"/>
      <c r="GI189" s="37"/>
      <c r="GJ189" s="37"/>
      <c r="GK189" s="41"/>
      <c r="GL189" s="37"/>
      <c r="GM189" s="37"/>
      <c r="GN189" s="37"/>
      <c r="GO189" s="37"/>
      <c r="GP189" s="41"/>
      <c r="GQ189" s="37"/>
      <c r="GR189" s="31"/>
      <c r="GS189" s="31"/>
      <c r="GT189" s="31"/>
      <c r="GU189" s="39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23"/>
      <c r="HI189" s="23"/>
      <c r="HJ189" s="23"/>
      <c r="HK189" s="23"/>
      <c r="HL189" s="23"/>
      <c r="HM189" s="23"/>
      <c r="HN189" s="23"/>
      <c r="HO189" s="23"/>
    </row>
    <row r="190" spans="1:223" ht="15" x14ac:dyDescent="0.2">
      <c r="A190" s="1" t="s">
        <v>63</v>
      </c>
      <c r="B190" s="99">
        <v>28946</v>
      </c>
      <c r="C190" s="57">
        <f>SUM(D190:G190)</f>
        <v>6501.4599999999991</v>
      </c>
      <c r="D190" s="57">
        <v>1195.46</v>
      </c>
      <c r="E190" s="57">
        <v>1341.62</v>
      </c>
      <c r="F190" s="64">
        <v>1731.45</v>
      </c>
      <c r="G190" s="57">
        <v>2232.9299999999998</v>
      </c>
      <c r="H190" s="57">
        <f>SUM(I190:L190)</f>
        <v>2935.02</v>
      </c>
      <c r="I190" s="80">
        <v>0</v>
      </c>
      <c r="J190" s="64">
        <v>1605.31</v>
      </c>
      <c r="K190" s="87">
        <v>494.12</v>
      </c>
      <c r="L190" s="80">
        <v>835.59</v>
      </c>
      <c r="M190" s="77">
        <f>SUM(N190:Q190)</f>
        <v>1543.6599999999999</v>
      </c>
      <c r="N190" s="72">
        <v>606.16999999999996</v>
      </c>
      <c r="O190" s="75">
        <v>937.49</v>
      </c>
      <c r="P190" s="31">
        <v>0</v>
      </c>
      <c r="Q190" s="31">
        <v>0</v>
      </c>
      <c r="R190" s="40">
        <f>SUM(S190:V190)</f>
        <v>4.0599999999999996</v>
      </c>
      <c r="S190" s="31">
        <v>0</v>
      </c>
      <c r="T190" s="31">
        <v>0</v>
      </c>
      <c r="U190" s="31">
        <v>0</v>
      </c>
      <c r="V190" s="59">
        <v>4.0599999999999996</v>
      </c>
      <c r="W190" s="40">
        <f>SUM(X190:AA190)</f>
        <v>21.21</v>
      </c>
      <c r="X190" s="31">
        <v>0</v>
      </c>
      <c r="Y190" s="59">
        <v>0.91</v>
      </c>
      <c r="Z190" s="31">
        <v>20.3</v>
      </c>
      <c r="AA190" s="31">
        <v>0</v>
      </c>
      <c r="AB190" s="40">
        <f>SUM(AC190:AF190)</f>
        <v>28.21</v>
      </c>
      <c r="AC190" s="31">
        <v>8.1199999999999992</v>
      </c>
      <c r="AD190" s="31">
        <v>4.0599999999999996</v>
      </c>
      <c r="AE190" s="31">
        <v>12.18</v>
      </c>
      <c r="AF190" s="31">
        <v>3.85</v>
      </c>
      <c r="AG190" s="40">
        <f>SUM(AH190:AK190)</f>
        <v>320.52999999999997</v>
      </c>
      <c r="AH190" s="31">
        <v>42</v>
      </c>
      <c r="AI190" s="31">
        <v>88.2</v>
      </c>
      <c r="AJ190" s="31">
        <v>12.25</v>
      </c>
      <c r="AK190" s="31">
        <v>178.08</v>
      </c>
      <c r="AL190" s="40">
        <f>SUM(AM190:AP190)</f>
        <v>823.27</v>
      </c>
      <c r="AM190" s="31">
        <v>193.06</v>
      </c>
      <c r="AN190" s="31">
        <v>4.0599999999999996</v>
      </c>
      <c r="AO190" s="31">
        <v>58.66</v>
      </c>
      <c r="AP190" s="31">
        <v>567.49</v>
      </c>
      <c r="AQ190" s="40">
        <f>SUM(AR190:AU190)</f>
        <v>1148.56</v>
      </c>
      <c r="AR190" s="31">
        <v>142.52000000000001</v>
      </c>
      <c r="AS190" s="31">
        <v>89.32</v>
      </c>
      <c r="AT190" s="31">
        <v>774.62</v>
      </c>
      <c r="AU190" s="31">
        <v>142.1</v>
      </c>
      <c r="AV190" s="40">
        <f>SUM(AW190:AZ190)</f>
        <v>3002.4400000000005</v>
      </c>
      <c r="AW190" s="31">
        <v>342.16</v>
      </c>
      <c r="AX190" s="31">
        <v>680.96</v>
      </c>
      <c r="AY190" s="31">
        <v>774.62</v>
      </c>
      <c r="AZ190" s="31">
        <v>1204.7</v>
      </c>
      <c r="BA190" s="40">
        <f>SUM(BB190:BE190)</f>
        <v>2864.54</v>
      </c>
      <c r="BB190" s="31">
        <v>864.57</v>
      </c>
      <c r="BC190" s="31">
        <v>417.62</v>
      </c>
      <c r="BD190" s="31">
        <v>542.01</v>
      </c>
      <c r="BE190" s="31">
        <v>1040.3399999999999</v>
      </c>
      <c r="BF190" s="40">
        <f>SUM(BG190:BJ190)</f>
        <v>2788.8</v>
      </c>
      <c r="BG190" s="31">
        <v>356.51</v>
      </c>
      <c r="BH190" s="31">
        <v>457.17</v>
      </c>
      <c r="BI190" s="31">
        <v>794.29</v>
      </c>
      <c r="BJ190" s="31">
        <v>1180.83</v>
      </c>
      <c r="BK190" s="40">
        <f>SUM(BL190:BO190)</f>
        <v>4013.8</v>
      </c>
      <c r="BL190" s="31">
        <v>1105.23</v>
      </c>
      <c r="BM190" s="31">
        <v>1002.96</v>
      </c>
      <c r="BN190" s="31">
        <v>833.28</v>
      </c>
      <c r="BO190" s="31">
        <v>1072.33</v>
      </c>
      <c r="BP190" s="40">
        <f>SUM(BQ190:BT190)</f>
        <v>3881.4300000000003</v>
      </c>
      <c r="BQ190" s="31">
        <v>925.82</v>
      </c>
      <c r="BR190" s="31">
        <v>765.24</v>
      </c>
      <c r="BS190" s="31">
        <v>691.32</v>
      </c>
      <c r="BT190" s="31">
        <v>1499.05</v>
      </c>
      <c r="BU190" s="40">
        <f>SUM(BV190:BY190)</f>
        <v>3753.05</v>
      </c>
      <c r="BV190" s="31">
        <v>852.6</v>
      </c>
      <c r="BW190" s="31">
        <v>537.88</v>
      </c>
      <c r="BX190" s="31">
        <v>795.34</v>
      </c>
      <c r="BY190" s="31">
        <v>1567.23</v>
      </c>
      <c r="BZ190" s="40">
        <v>5993.96</v>
      </c>
      <c r="CA190" s="31">
        <v>941.78</v>
      </c>
      <c r="CB190" s="31">
        <v>998.13</v>
      </c>
      <c r="CC190" s="31">
        <v>1636.46</v>
      </c>
      <c r="CD190" s="31">
        <v>2417.59</v>
      </c>
      <c r="CE190" s="40">
        <v>11704.98</v>
      </c>
      <c r="CF190" s="31">
        <v>2168.5300000000002</v>
      </c>
      <c r="CG190" s="31">
        <v>1822.66</v>
      </c>
      <c r="CH190" s="31">
        <v>3549.35</v>
      </c>
      <c r="CI190" s="31">
        <v>4164.4399999999996</v>
      </c>
      <c r="CJ190" s="40">
        <v>15262.31</v>
      </c>
      <c r="CK190" s="35">
        <v>4245.01</v>
      </c>
      <c r="CL190" s="35">
        <v>2868.18</v>
      </c>
      <c r="CM190" s="35">
        <v>3240.65</v>
      </c>
      <c r="CN190" s="35">
        <v>4908.47</v>
      </c>
      <c r="CO190" s="41">
        <v>15421.98</v>
      </c>
      <c r="CP190" s="37">
        <v>3436.09</v>
      </c>
      <c r="CQ190" s="37">
        <v>2606.66</v>
      </c>
      <c r="CR190" s="37">
        <v>4033.19</v>
      </c>
      <c r="CS190" s="37">
        <v>5346.04</v>
      </c>
      <c r="CT190" s="41">
        <v>16584.16</v>
      </c>
      <c r="CU190" s="37">
        <v>3428.74</v>
      </c>
      <c r="CV190" s="37">
        <v>3191.16</v>
      </c>
      <c r="CW190" s="37">
        <v>4163.29</v>
      </c>
      <c r="CX190" s="37">
        <v>5800.97</v>
      </c>
      <c r="CY190" s="41">
        <v>19929.900000000001</v>
      </c>
      <c r="CZ190" s="38">
        <v>11503.52</v>
      </c>
      <c r="DA190" s="37">
        <v>4176.66</v>
      </c>
      <c r="DB190" s="37">
        <v>4237.82</v>
      </c>
      <c r="DC190" s="37">
        <v>11.9</v>
      </c>
      <c r="DD190" s="41">
        <v>21370.91</v>
      </c>
      <c r="DE190" s="37">
        <v>5751.93</v>
      </c>
      <c r="DF190" s="37">
        <v>4048.2</v>
      </c>
      <c r="DG190" s="37">
        <v>4938.6499999999996</v>
      </c>
      <c r="DH190" s="37">
        <v>6632.13</v>
      </c>
      <c r="DI190" s="41">
        <v>21285.68</v>
      </c>
      <c r="DJ190" s="37">
        <v>5588.54</v>
      </c>
      <c r="DK190" s="37">
        <v>4061.43</v>
      </c>
      <c r="DL190" s="37">
        <v>5038.3100000000004</v>
      </c>
      <c r="DM190" s="37">
        <v>6597.4</v>
      </c>
      <c r="DN190" s="41">
        <v>20553.650000000001</v>
      </c>
      <c r="DO190" s="37">
        <v>5864.71</v>
      </c>
      <c r="DP190" s="37">
        <v>4099.68</v>
      </c>
      <c r="DQ190" s="37">
        <v>4606.57</v>
      </c>
      <c r="DR190" s="37">
        <v>5982.69</v>
      </c>
      <c r="DS190" s="41">
        <v>20230.2</v>
      </c>
      <c r="DT190" s="37">
        <v>5221.75</v>
      </c>
      <c r="DU190" s="37">
        <v>3590.78</v>
      </c>
      <c r="DV190" s="37">
        <v>4884.8999999999996</v>
      </c>
      <c r="DW190" s="37">
        <v>6532.77</v>
      </c>
      <c r="DX190" s="41">
        <v>20984.32</v>
      </c>
      <c r="DY190" s="37">
        <v>5425.43</v>
      </c>
      <c r="DZ190" s="37">
        <v>4578.3</v>
      </c>
      <c r="EA190" s="37">
        <v>5025.68</v>
      </c>
      <c r="EB190" s="37">
        <v>5954.91</v>
      </c>
      <c r="EC190" s="41">
        <v>18282.93</v>
      </c>
      <c r="ED190" s="37">
        <v>5389.66</v>
      </c>
      <c r="EE190" s="37">
        <v>3787.39</v>
      </c>
      <c r="EF190" s="37">
        <v>4070.45</v>
      </c>
      <c r="EG190" s="37">
        <v>5035.43</v>
      </c>
      <c r="EH190" s="41">
        <v>16596.25</v>
      </c>
      <c r="EI190" s="37">
        <v>4342.41</v>
      </c>
      <c r="EJ190" s="37">
        <v>2756.11</v>
      </c>
      <c r="EK190" s="37">
        <v>3646.47</v>
      </c>
      <c r="EL190" s="37">
        <v>5851.26</v>
      </c>
      <c r="EM190" s="41">
        <v>18391.82</v>
      </c>
      <c r="EN190" s="37">
        <v>4937.6899999999996</v>
      </c>
      <c r="EO190" s="37">
        <v>4170.6899999999996</v>
      </c>
      <c r="EP190" s="37">
        <v>3919.64</v>
      </c>
      <c r="EQ190" s="37">
        <v>5363.8</v>
      </c>
      <c r="ER190" s="41">
        <v>18554.650000000001</v>
      </c>
      <c r="ES190" s="37">
        <v>5532.18</v>
      </c>
      <c r="ET190" s="37">
        <v>3199.62</v>
      </c>
      <c r="EU190" s="37">
        <v>3858.62</v>
      </c>
      <c r="EV190" s="37">
        <v>5964.23</v>
      </c>
      <c r="EW190" s="41">
        <v>19837.16</v>
      </c>
      <c r="EX190" s="37">
        <v>5367.37</v>
      </c>
      <c r="EY190" s="37">
        <v>4271.09</v>
      </c>
      <c r="EZ190" s="37">
        <v>4266.6000000000004</v>
      </c>
      <c r="FA190" s="37">
        <v>5932.1</v>
      </c>
      <c r="FB190" s="41">
        <v>18078.939999999999</v>
      </c>
      <c r="FC190" s="37">
        <v>5377.73</v>
      </c>
      <c r="FD190" s="37">
        <v>3552.35</v>
      </c>
      <c r="FE190" s="37">
        <v>4035.88</v>
      </c>
      <c r="FF190" s="37">
        <v>5112.9799999999996</v>
      </c>
      <c r="FG190" s="41">
        <v>14771.75</v>
      </c>
      <c r="FH190" s="37">
        <v>4127.5200000000004</v>
      </c>
      <c r="FI190" s="37">
        <v>3095.62</v>
      </c>
      <c r="FJ190" s="37">
        <v>3213.59</v>
      </c>
      <c r="FK190" s="37">
        <v>4335.0200000000004</v>
      </c>
      <c r="FL190" s="41">
        <v>18907.150000000001</v>
      </c>
      <c r="FM190" s="37">
        <v>3609.98</v>
      </c>
      <c r="FN190" s="37">
        <v>3041.91</v>
      </c>
      <c r="FO190" s="37">
        <v>3457.32</v>
      </c>
      <c r="FP190" s="37">
        <v>8797.94</v>
      </c>
      <c r="FQ190" s="41">
        <v>10570.17</v>
      </c>
      <c r="FR190" s="37">
        <v>0</v>
      </c>
      <c r="FS190" s="37">
        <v>2758.89</v>
      </c>
      <c r="FT190" s="37">
        <v>3151.38</v>
      </c>
      <c r="FU190" s="37">
        <v>4659.8999999999996</v>
      </c>
      <c r="FV190" s="41">
        <v>11472.84</v>
      </c>
      <c r="FW190" s="37">
        <v>3581.22</v>
      </c>
      <c r="FX190" s="37">
        <v>2154.31</v>
      </c>
      <c r="FY190" s="37">
        <v>2542.5100000000002</v>
      </c>
      <c r="FZ190" s="37">
        <v>3194.8</v>
      </c>
      <c r="GA190" s="41">
        <v>10122.61</v>
      </c>
      <c r="GB190" s="37">
        <v>2471.65</v>
      </c>
      <c r="GC190" s="37">
        <v>2319.29</v>
      </c>
      <c r="GD190" s="37">
        <v>2206.44</v>
      </c>
      <c r="GE190" s="37">
        <v>3125.23</v>
      </c>
      <c r="GF190" s="41">
        <v>8848.5400000000009</v>
      </c>
      <c r="GG190" s="37">
        <v>2445.4899999999998</v>
      </c>
      <c r="GH190" s="37">
        <v>1664.14</v>
      </c>
      <c r="GI190" s="37">
        <v>1828.7</v>
      </c>
      <c r="GJ190" s="37">
        <v>2910.21</v>
      </c>
      <c r="GK190" s="41">
        <v>9295.86</v>
      </c>
      <c r="GL190" s="37">
        <v>2484.52</v>
      </c>
      <c r="GM190" s="37">
        <v>1992.65</v>
      </c>
      <c r="GN190" s="37">
        <v>2163.87</v>
      </c>
      <c r="GO190" s="37">
        <v>2654.82</v>
      </c>
      <c r="GP190" s="41">
        <v>2312.6</v>
      </c>
      <c r="GQ190" s="37">
        <v>2312.6</v>
      </c>
      <c r="GR190" s="31"/>
      <c r="GS190" s="31"/>
      <c r="GT190" s="31"/>
      <c r="GU190" s="39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23"/>
      <c r="HI190" s="23"/>
      <c r="HJ190" s="23"/>
      <c r="HK190" s="23"/>
      <c r="HL190" s="23"/>
      <c r="HM190" s="23"/>
      <c r="HN190" s="23"/>
      <c r="HO190" s="23"/>
    </row>
    <row r="191" spans="1:223" ht="15" x14ac:dyDescent="0.2">
      <c r="A191" s="1" t="s">
        <v>92</v>
      </c>
      <c r="B191" s="99">
        <v>37073</v>
      </c>
      <c r="C191" s="57">
        <f>SUM(D191:G191)</f>
        <v>72257.5</v>
      </c>
      <c r="D191" s="57">
        <v>14214.2</v>
      </c>
      <c r="E191" s="57">
        <v>15442.07</v>
      </c>
      <c r="F191" s="64">
        <v>13735.26</v>
      </c>
      <c r="G191" s="57">
        <v>28865.97</v>
      </c>
      <c r="H191" s="57">
        <f>SUM(I191:L191)</f>
        <v>71241.52</v>
      </c>
      <c r="I191" s="80">
        <v>19366.62</v>
      </c>
      <c r="J191" s="64">
        <v>9710.4</v>
      </c>
      <c r="K191" s="87">
        <v>16277.45</v>
      </c>
      <c r="L191" s="80">
        <v>25887.05</v>
      </c>
      <c r="M191" s="77">
        <f>SUM(N191:Q191)</f>
        <v>67962.86</v>
      </c>
      <c r="N191" s="72">
        <v>21348.32</v>
      </c>
      <c r="O191" s="76">
        <v>7815.78</v>
      </c>
      <c r="P191" s="66">
        <v>13653.359999999999</v>
      </c>
      <c r="Q191" s="59">
        <v>25145.399999999998</v>
      </c>
      <c r="R191" s="40">
        <f>SUM(S191:V191)</f>
        <v>65358.719999999994</v>
      </c>
      <c r="S191" s="31">
        <v>17048.78</v>
      </c>
      <c r="T191" s="57">
        <v>9352.49</v>
      </c>
      <c r="U191" s="57">
        <v>14840.49</v>
      </c>
      <c r="V191" s="59">
        <v>24116.959999999999</v>
      </c>
      <c r="W191" s="40">
        <f>SUM(X191:AA191)</f>
        <v>66895.570000000007</v>
      </c>
      <c r="X191" s="59">
        <v>19173.77</v>
      </c>
      <c r="Y191" s="59">
        <v>8810.41</v>
      </c>
      <c r="Z191" s="57">
        <v>11576.529999999999</v>
      </c>
      <c r="AA191" s="57">
        <v>27334.86</v>
      </c>
      <c r="AB191" s="40">
        <f>SUM(AC191:AF191)</f>
        <v>40795.019999999997</v>
      </c>
      <c r="AC191" s="31">
        <v>15020.11</v>
      </c>
      <c r="AD191" s="31">
        <v>4988.6899999999996</v>
      </c>
      <c r="AE191" s="31">
        <v>8501.57</v>
      </c>
      <c r="AF191" s="31">
        <v>12284.65</v>
      </c>
      <c r="AG191" s="40">
        <f>SUM(AH191:AK191)</f>
        <v>28465.010000000002</v>
      </c>
      <c r="AH191" s="31">
        <v>7779.8</v>
      </c>
      <c r="AI191" s="31">
        <v>3626.91</v>
      </c>
      <c r="AJ191" s="31">
        <v>7586.04</v>
      </c>
      <c r="AK191" s="31">
        <v>9472.26</v>
      </c>
      <c r="AL191" s="40">
        <f>SUM(AM191:AP191)</f>
        <v>27277.040000000001</v>
      </c>
      <c r="AM191" s="31">
        <v>7853.9299999999994</v>
      </c>
      <c r="AN191" s="31">
        <v>2902.62</v>
      </c>
      <c r="AO191" s="31">
        <v>7434.63</v>
      </c>
      <c r="AP191" s="31">
        <v>9085.86</v>
      </c>
      <c r="AQ191" s="40">
        <f>SUM(AR191:AU191)</f>
        <v>26123.93</v>
      </c>
      <c r="AR191" s="31">
        <v>7305.6900000000005</v>
      </c>
      <c r="AS191" s="31">
        <v>3977.05</v>
      </c>
      <c r="AT191" s="31">
        <v>6469.47</v>
      </c>
      <c r="AU191" s="31">
        <v>8371.7199999999993</v>
      </c>
      <c r="AV191" s="40">
        <f>SUM(AW191:AZ191)</f>
        <v>25684.26</v>
      </c>
      <c r="AW191" s="31">
        <v>6984.25</v>
      </c>
      <c r="AX191" s="31">
        <v>3437.07</v>
      </c>
      <c r="AY191" s="31">
        <v>6122.69</v>
      </c>
      <c r="AZ191" s="31">
        <v>9140.25</v>
      </c>
      <c r="BA191" s="40">
        <f>SUM(BB191:BE191)</f>
        <v>27140.400000000001</v>
      </c>
      <c r="BB191" s="31">
        <v>8197</v>
      </c>
      <c r="BC191" s="31">
        <v>3330.74</v>
      </c>
      <c r="BD191" s="31">
        <v>6386.38</v>
      </c>
      <c r="BE191" s="31">
        <v>9226.2800000000007</v>
      </c>
      <c r="BF191" s="40">
        <f>SUM(BG191:BJ191)</f>
        <v>22871.309999999998</v>
      </c>
      <c r="BG191" s="31">
        <v>6324.92</v>
      </c>
      <c r="BH191" s="31">
        <v>3371.41</v>
      </c>
      <c r="BI191" s="31">
        <v>5344.22</v>
      </c>
      <c r="BJ191" s="31">
        <v>7830.76</v>
      </c>
      <c r="BK191" s="40">
        <f>SUM(BL191:BO191)</f>
        <v>24128.02</v>
      </c>
      <c r="BL191" s="31">
        <v>7151.06</v>
      </c>
      <c r="BM191" s="31">
        <v>2704.31</v>
      </c>
      <c r="BN191" s="31">
        <v>5620.72</v>
      </c>
      <c r="BO191" s="31">
        <v>8651.93</v>
      </c>
      <c r="BP191" s="40">
        <f>SUM(BQ191:BT191)</f>
        <v>23423.119999999999</v>
      </c>
      <c r="BQ191" s="31">
        <v>7452.55</v>
      </c>
      <c r="BR191" s="31">
        <v>8105.02</v>
      </c>
      <c r="BS191" s="31">
        <v>0</v>
      </c>
      <c r="BT191" s="31">
        <v>7865.55</v>
      </c>
      <c r="BU191" s="40">
        <f>SUM(BV191:BY191)</f>
        <v>22824.55</v>
      </c>
      <c r="BV191" s="31">
        <v>6777.33</v>
      </c>
      <c r="BW191" s="31">
        <v>3477.46</v>
      </c>
      <c r="BX191" s="31">
        <v>4923.8</v>
      </c>
      <c r="BY191" s="31">
        <v>7645.96</v>
      </c>
      <c r="BZ191" s="40">
        <v>20853.77</v>
      </c>
      <c r="CA191" s="31">
        <v>6173.23</v>
      </c>
      <c r="CB191" s="31">
        <v>2657.69</v>
      </c>
      <c r="CC191" s="31">
        <v>4747.33</v>
      </c>
      <c r="CD191" s="31">
        <v>7275.52</v>
      </c>
      <c r="CE191" s="40">
        <v>22508.01</v>
      </c>
      <c r="CF191" s="31">
        <v>5984.02</v>
      </c>
      <c r="CG191" s="31">
        <v>2495.5</v>
      </c>
      <c r="CH191" s="31">
        <v>5652.57</v>
      </c>
      <c r="CI191" s="31">
        <v>8375.92</v>
      </c>
      <c r="CJ191" s="40">
        <v>28695.71</v>
      </c>
      <c r="CK191" s="35">
        <v>5748.82</v>
      </c>
      <c r="CL191" s="35">
        <v>3150</v>
      </c>
      <c r="CM191" s="35">
        <v>7051.8</v>
      </c>
      <c r="CN191" s="35">
        <v>12745.09</v>
      </c>
      <c r="CO191" s="41">
        <v>26438.69</v>
      </c>
      <c r="CP191" s="37">
        <v>5040.2700000000004</v>
      </c>
      <c r="CQ191" s="37">
        <v>4107.9399999999996</v>
      </c>
      <c r="CR191" s="37">
        <v>7639.28</v>
      </c>
      <c r="CS191" s="37">
        <v>9651.2000000000007</v>
      </c>
      <c r="CT191" s="41"/>
      <c r="CU191" s="37"/>
      <c r="CV191" s="37"/>
      <c r="CW191" s="37"/>
      <c r="CX191" s="37"/>
      <c r="CY191" s="41"/>
      <c r="CZ191" s="38"/>
      <c r="DA191" s="37"/>
      <c r="DB191" s="37"/>
      <c r="DC191" s="37"/>
      <c r="DD191" s="41"/>
      <c r="DE191" s="37"/>
      <c r="DF191" s="37"/>
      <c r="DG191" s="37"/>
      <c r="DH191" s="37"/>
      <c r="DI191" s="41"/>
      <c r="DJ191" s="37"/>
      <c r="DK191" s="37"/>
      <c r="DL191" s="37"/>
      <c r="DM191" s="37"/>
      <c r="DN191" s="41"/>
      <c r="DO191" s="37"/>
      <c r="DP191" s="37"/>
      <c r="DQ191" s="37"/>
      <c r="DR191" s="37"/>
      <c r="DS191" s="41"/>
      <c r="DT191" s="37"/>
      <c r="DU191" s="37"/>
      <c r="DV191" s="37"/>
      <c r="DW191" s="37"/>
      <c r="DX191" s="41"/>
      <c r="DY191" s="37"/>
      <c r="DZ191" s="37"/>
      <c r="EA191" s="37"/>
      <c r="EB191" s="37"/>
      <c r="EC191" s="41"/>
      <c r="ED191" s="37"/>
      <c r="EE191" s="37"/>
      <c r="EF191" s="37"/>
      <c r="EG191" s="37"/>
      <c r="EH191" s="41"/>
      <c r="EI191" s="37"/>
      <c r="EJ191" s="37"/>
      <c r="EK191" s="37"/>
      <c r="EL191" s="37"/>
      <c r="EM191" s="41"/>
      <c r="EN191" s="37"/>
      <c r="EO191" s="37"/>
      <c r="EP191" s="37"/>
      <c r="EQ191" s="37"/>
      <c r="ER191" s="41"/>
      <c r="ES191" s="37"/>
      <c r="ET191" s="37"/>
      <c r="EU191" s="37"/>
      <c r="EV191" s="37"/>
      <c r="EW191" s="41"/>
      <c r="EX191" s="37"/>
      <c r="EY191" s="37"/>
      <c r="EZ191" s="37"/>
      <c r="FA191" s="37"/>
      <c r="FB191" s="41"/>
      <c r="FC191" s="37"/>
      <c r="FD191" s="37"/>
      <c r="FE191" s="37"/>
      <c r="FF191" s="37"/>
      <c r="FG191" s="41"/>
      <c r="FH191" s="37"/>
      <c r="FI191" s="37"/>
      <c r="FJ191" s="37"/>
      <c r="FK191" s="37"/>
      <c r="FL191" s="41"/>
      <c r="FM191" s="37"/>
      <c r="FN191" s="37"/>
      <c r="FO191" s="37"/>
      <c r="FP191" s="37"/>
      <c r="FQ191" s="41"/>
      <c r="FR191" s="37"/>
      <c r="FS191" s="37"/>
      <c r="FT191" s="37"/>
      <c r="FU191" s="37"/>
      <c r="FV191" s="41"/>
      <c r="FW191" s="37"/>
      <c r="FX191" s="37"/>
      <c r="FY191" s="37"/>
      <c r="FZ191" s="37"/>
      <c r="GA191" s="41"/>
      <c r="GB191" s="37"/>
      <c r="GC191" s="37"/>
      <c r="GD191" s="37"/>
      <c r="GE191" s="37"/>
      <c r="GF191" s="41"/>
      <c r="GG191" s="37"/>
      <c r="GH191" s="37"/>
      <c r="GI191" s="37"/>
      <c r="GJ191" s="37"/>
      <c r="GK191" s="41"/>
      <c r="GL191" s="37"/>
      <c r="GM191" s="37"/>
      <c r="GN191" s="37"/>
      <c r="GO191" s="37"/>
      <c r="GP191" s="41"/>
      <c r="GQ191" s="37"/>
      <c r="GR191" s="31"/>
      <c r="GS191" s="31"/>
      <c r="GT191" s="31"/>
      <c r="GU191" s="39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23"/>
      <c r="HI191" s="23"/>
      <c r="HJ191" s="23"/>
      <c r="HK191" s="23"/>
      <c r="HL191" s="23"/>
      <c r="HM191" s="23"/>
      <c r="HN191" s="23"/>
      <c r="HO191" s="23"/>
    </row>
    <row r="192" spans="1:223" ht="15" x14ac:dyDescent="0.2">
      <c r="A192" s="62" t="s">
        <v>132</v>
      </c>
      <c r="B192" s="99">
        <v>38353</v>
      </c>
      <c r="C192" s="57">
        <f>SUM(D192:G192)</f>
        <v>195766.55</v>
      </c>
      <c r="D192" s="105">
        <v>24554.25</v>
      </c>
      <c r="E192" s="57">
        <v>33326.089999999997</v>
      </c>
      <c r="F192" s="64">
        <v>68600.490000000005</v>
      </c>
      <c r="G192" s="57">
        <v>69285.72</v>
      </c>
      <c r="H192" s="57">
        <f>SUM(I192:L192)</f>
        <v>238113.68</v>
      </c>
      <c r="I192" s="80">
        <v>62765.08</v>
      </c>
      <c r="J192" s="64">
        <v>59738.42</v>
      </c>
      <c r="K192" s="87">
        <v>38812.69</v>
      </c>
      <c r="L192" s="80">
        <v>76797.490000000005</v>
      </c>
      <c r="M192" s="77">
        <f>SUM(N192:Q192)</f>
        <v>260829.80000000002</v>
      </c>
      <c r="N192" s="72">
        <v>64099.7</v>
      </c>
      <c r="O192" s="76">
        <v>48979.979999999996</v>
      </c>
      <c r="P192" s="59">
        <v>54806.080000000002</v>
      </c>
      <c r="Q192" s="59">
        <v>92944.040000000008</v>
      </c>
      <c r="R192" s="40">
        <f>SUM(S192:V192)</f>
        <v>214729.06</v>
      </c>
      <c r="S192" s="31">
        <v>56317.450000000004</v>
      </c>
      <c r="T192" s="57">
        <v>35349.93</v>
      </c>
      <c r="U192" s="57">
        <v>57164.31</v>
      </c>
      <c r="V192" s="59">
        <v>65897.37</v>
      </c>
      <c r="W192" s="40">
        <f>SUM(X192:AA192)</f>
        <v>250474.77000000002</v>
      </c>
      <c r="X192" s="59">
        <v>63502.46</v>
      </c>
      <c r="Y192" s="59">
        <v>57357.86</v>
      </c>
      <c r="Z192" s="57">
        <v>57413.65</v>
      </c>
      <c r="AA192" s="57">
        <v>72200.800000000003</v>
      </c>
      <c r="AB192" s="40">
        <f>SUM(AC192:AF192)</f>
        <v>247608.62</v>
      </c>
      <c r="AC192" s="31">
        <v>62376.23</v>
      </c>
      <c r="AD192" s="31">
        <v>56170.94</v>
      </c>
      <c r="AE192" s="31">
        <v>57030.47</v>
      </c>
      <c r="AF192" s="31">
        <v>72030.98</v>
      </c>
      <c r="AG192" s="40">
        <f>SUM(AH192:AK192)</f>
        <v>233219.07</v>
      </c>
      <c r="AH192" s="31">
        <v>61850.04</v>
      </c>
      <c r="AI192" s="31">
        <v>53080.58</v>
      </c>
      <c r="AJ192" s="31">
        <v>54484.570000000007</v>
      </c>
      <c r="AK192" s="31">
        <v>63803.880000000005</v>
      </c>
      <c r="AL192" s="40">
        <f>SUM(AM192:AP192)</f>
        <v>207012.12000000002</v>
      </c>
      <c r="AM192" s="31">
        <v>55886.74</v>
      </c>
      <c r="AN192" s="31">
        <v>61552.68</v>
      </c>
      <c r="AO192" s="31">
        <v>51797.97</v>
      </c>
      <c r="AP192" s="31">
        <v>37774.730000000003</v>
      </c>
      <c r="AQ192" s="40">
        <f>SUM(AR192:AU192)</f>
        <v>228092.41000000003</v>
      </c>
      <c r="AR192" s="31">
        <v>52078.67</v>
      </c>
      <c r="AS192" s="31">
        <v>47476.94</v>
      </c>
      <c r="AT192" s="31">
        <v>76387.850000000006</v>
      </c>
      <c r="AU192" s="31">
        <v>52148.95</v>
      </c>
      <c r="AV192" s="40">
        <f>SUM(AW192:AZ192)</f>
        <v>144090.45000000001</v>
      </c>
      <c r="AW192" s="31">
        <v>32646.39</v>
      </c>
      <c r="AX192" s="31">
        <v>35115.99</v>
      </c>
      <c r="AY192" s="31">
        <v>33782.35</v>
      </c>
      <c r="AZ192" s="31">
        <v>42545.72</v>
      </c>
      <c r="BA192" s="40">
        <f>SUM(BB192:BE192)</f>
        <v>135267.44</v>
      </c>
      <c r="BB192" s="31">
        <v>33539.31</v>
      </c>
      <c r="BC192" s="31">
        <v>33289.339999999997</v>
      </c>
      <c r="BD192" s="31">
        <v>28390.25</v>
      </c>
      <c r="BE192" s="31">
        <v>40048.54</v>
      </c>
      <c r="BF192" s="40">
        <f>SUM(BG192:BJ192)</f>
        <v>149027.34</v>
      </c>
      <c r="BG192" s="31">
        <v>35028.35</v>
      </c>
      <c r="BH192" s="31">
        <v>33163.199999999997</v>
      </c>
      <c r="BI192" s="31">
        <v>36780.730000000003</v>
      </c>
      <c r="BJ192" s="31">
        <v>44055.06</v>
      </c>
      <c r="BK192" s="40">
        <f>SUM(BL192:BO192)</f>
        <v>134494.22</v>
      </c>
      <c r="BL192" s="31">
        <v>33410.089999999997</v>
      </c>
      <c r="BM192" s="31">
        <v>32495.19</v>
      </c>
      <c r="BN192" s="31">
        <v>33459.370000000003</v>
      </c>
      <c r="BO192" s="31">
        <v>35129.57</v>
      </c>
      <c r="BP192" s="40">
        <f>SUM(BQ192:BT192)</f>
        <v>48030.99</v>
      </c>
      <c r="BQ192" s="31">
        <v>26280.45</v>
      </c>
      <c r="BR192" s="31">
        <v>14382.48</v>
      </c>
      <c r="BS192" s="31">
        <v>7368.06</v>
      </c>
      <c r="BT192" s="31">
        <v>0</v>
      </c>
      <c r="BU192" s="40">
        <f>SUM(BV192:BY192)</f>
        <v>0</v>
      </c>
      <c r="BV192" s="31">
        <v>0</v>
      </c>
      <c r="BW192" s="31">
        <v>0</v>
      </c>
      <c r="BX192" s="31">
        <v>0</v>
      </c>
      <c r="BY192" s="31">
        <v>0</v>
      </c>
      <c r="BZ192" s="40">
        <v>0</v>
      </c>
      <c r="CA192" s="31">
        <v>0</v>
      </c>
      <c r="CB192" s="31">
        <v>0</v>
      </c>
      <c r="CC192" s="31">
        <v>0</v>
      </c>
      <c r="CD192" s="31">
        <v>0</v>
      </c>
      <c r="CE192" s="40"/>
      <c r="CF192" s="31"/>
      <c r="CG192" s="31"/>
      <c r="CH192" s="31"/>
      <c r="CI192" s="31"/>
      <c r="CJ192" s="40"/>
      <c r="CK192" s="35"/>
      <c r="CL192" s="35"/>
      <c r="CM192" s="35"/>
      <c r="CN192" s="35"/>
      <c r="CO192" s="41"/>
      <c r="CP192" s="37"/>
      <c r="CQ192" s="37"/>
      <c r="CR192" s="37"/>
      <c r="CS192" s="37"/>
      <c r="CT192" s="41"/>
      <c r="CU192" s="37"/>
      <c r="CV192" s="37"/>
      <c r="CW192" s="37"/>
      <c r="CX192" s="37"/>
      <c r="CY192" s="41"/>
      <c r="CZ192" s="38"/>
      <c r="DA192" s="37"/>
      <c r="DB192" s="37"/>
      <c r="DC192" s="37"/>
      <c r="DD192" s="41"/>
      <c r="DE192" s="37"/>
      <c r="DF192" s="37"/>
      <c r="DG192" s="37"/>
      <c r="DH192" s="37"/>
      <c r="DI192" s="41"/>
      <c r="DJ192" s="37"/>
      <c r="DK192" s="37"/>
      <c r="DL192" s="37"/>
      <c r="DM192" s="37"/>
      <c r="DN192" s="41"/>
      <c r="DO192" s="37"/>
      <c r="DP192" s="37"/>
      <c r="DQ192" s="37"/>
      <c r="DR192" s="37"/>
      <c r="DS192" s="41"/>
      <c r="DT192" s="37"/>
      <c r="DU192" s="37"/>
      <c r="DV192" s="37"/>
      <c r="DW192" s="37"/>
      <c r="DX192" s="41"/>
      <c r="DY192" s="37"/>
      <c r="DZ192" s="37"/>
      <c r="EA192" s="37"/>
      <c r="EB192" s="37"/>
      <c r="EC192" s="41"/>
      <c r="ED192" s="37"/>
      <c r="EE192" s="37"/>
      <c r="EF192" s="37"/>
      <c r="EG192" s="37"/>
      <c r="EH192" s="41"/>
      <c r="EI192" s="37"/>
      <c r="EJ192" s="37"/>
      <c r="EK192" s="37"/>
      <c r="EL192" s="37"/>
      <c r="EM192" s="41"/>
      <c r="EN192" s="37"/>
      <c r="EO192" s="37"/>
      <c r="EP192" s="37"/>
      <c r="EQ192" s="37"/>
      <c r="ER192" s="41"/>
      <c r="ES192" s="37"/>
      <c r="ET192" s="37"/>
      <c r="EU192" s="37"/>
      <c r="EV192" s="37"/>
      <c r="EW192" s="41"/>
      <c r="EX192" s="37"/>
      <c r="EY192" s="37"/>
      <c r="EZ192" s="37"/>
      <c r="FA192" s="37"/>
      <c r="FB192" s="41"/>
      <c r="FC192" s="37"/>
      <c r="FD192" s="37"/>
      <c r="FE192" s="37"/>
      <c r="FF192" s="37"/>
      <c r="FG192" s="41"/>
      <c r="FH192" s="37"/>
      <c r="FI192" s="37"/>
      <c r="FJ192" s="37"/>
      <c r="FK192" s="37"/>
      <c r="FL192" s="41"/>
      <c r="FM192" s="37"/>
      <c r="FN192" s="37"/>
      <c r="FO192" s="37"/>
      <c r="FP192" s="37"/>
      <c r="FQ192" s="41"/>
      <c r="FR192" s="37"/>
      <c r="FS192" s="37"/>
      <c r="FT192" s="37"/>
      <c r="FU192" s="37"/>
      <c r="FV192" s="41"/>
      <c r="FW192" s="37"/>
      <c r="FX192" s="37"/>
      <c r="FY192" s="37"/>
      <c r="FZ192" s="37"/>
      <c r="GA192" s="41"/>
      <c r="GB192" s="37"/>
      <c r="GC192" s="37"/>
      <c r="GD192" s="37"/>
      <c r="GE192" s="37"/>
      <c r="GF192" s="41"/>
      <c r="GG192" s="37"/>
      <c r="GH192" s="37"/>
      <c r="GI192" s="37"/>
      <c r="GJ192" s="37"/>
      <c r="GK192" s="41"/>
      <c r="GL192" s="37"/>
      <c r="GM192" s="37"/>
      <c r="GN192" s="37"/>
      <c r="GO192" s="37"/>
      <c r="GP192" s="41"/>
      <c r="GQ192" s="37"/>
      <c r="GR192" s="31"/>
      <c r="GS192" s="31"/>
      <c r="GT192" s="31"/>
      <c r="GU192" s="39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23"/>
      <c r="HI192" s="23"/>
      <c r="HJ192" s="23"/>
      <c r="HK192" s="23"/>
      <c r="HL192" s="23"/>
      <c r="HM192" s="23"/>
      <c r="HN192" s="23"/>
      <c r="HO192" s="23"/>
    </row>
    <row r="193" spans="1:223" ht="15.75" thickBot="1" x14ac:dyDescent="0.25">
      <c r="B193" s="8"/>
      <c r="C193" s="57"/>
      <c r="F193" s="64"/>
      <c r="G193" s="57"/>
      <c r="H193" s="79"/>
      <c r="I193" s="60"/>
      <c r="J193" s="97"/>
      <c r="K193" s="88"/>
      <c r="L193" s="6"/>
      <c r="M193" s="78"/>
      <c r="N193" s="8"/>
      <c r="R193" s="41"/>
      <c r="S193" s="8"/>
      <c r="T193" s="8"/>
      <c r="U193" s="60"/>
      <c r="V193" s="8"/>
      <c r="W193" s="41"/>
      <c r="X193" s="8"/>
      <c r="Y193" s="60"/>
      <c r="Z193" s="8"/>
      <c r="AA193" s="8"/>
      <c r="AB193" s="41"/>
      <c r="AC193" s="31"/>
      <c r="AD193" s="31"/>
      <c r="AE193" s="31"/>
      <c r="AF193" s="31"/>
      <c r="AG193" s="41"/>
      <c r="AH193" s="31"/>
      <c r="AI193" s="31"/>
      <c r="AJ193" s="31"/>
      <c r="AK193" s="31"/>
      <c r="AL193" s="41"/>
      <c r="AM193" s="8"/>
      <c r="AN193" s="8"/>
      <c r="AO193" s="8"/>
      <c r="AP193" s="32"/>
      <c r="AQ193" s="41"/>
      <c r="AR193" s="33"/>
      <c r="AS193" s="33"/>
      <c r="AT193" s="33"/>
      <c r="AU193" s="33"/>
      <c r="AV193" s="41"/>
      <c r="AW193" s="33"/>
      <c r="AX193" s="33"/>
      <c r="AY193" s="33"/>
      <c r="AZ193" s="33"/>
      <c r="BA193" s="41"/>
      <c r="BB193" s="33"/>
      <c r="BC193" s="33"/>
      <c r="BD193" s="33"/>
      <c r="BE193" s="33"/>
      <c r="BF193" s="41"/>
      <c r="BG193" s="33"/>
      <c r="BH193" s="33"/>
      <c r="BI193" s="33"/>
      <c r="BJ193" s="33"/>
      <c r="BK193" s="41"/>
      <c r="BL193" s="33"/>
      <c r="BM193" s="33"/>
      <c r="BN193" s="33"/>
      <c r="BO193" s="33"/>
      <c r="BP193" s="41"/>
      <c r="BQ193" s="33"/>
      <c r="BR193" s="33"/>
      <c r="BS193" s="33"/>
      <c r="BT193" s="33"/>
      <c r="BU193" s="41"/>
      <c r="BV193" s="33"/>
      <c r="BW193" s="33"/>
      <c r="BX193" s="33"/>
      <c r="BY193" s="33"/>
      <c r="BZ193" s="41"/>
      <c r="CA193" s="33"/>
      <c r="CB193" s="33"/>
      <c r="CC193" s="33"/>
      <c r="CD193" s="33"/>
      <c r="CE193" s="41"/>
      <c r="CF193" s="33"/>
      <c r="CG193" s="33"/>
      <c r="CH193" s="33"/>
      <c r="CI193" s="33"/>
      <c r="CJ193" s="41"/>
      <c r="CK193" s="37"/>
      <c r="CL193" s="37"/>
      <c r="CM193" s="37"/>
      <c r="CN193" s="37"/>
      <c r="CO193" s="41"/>
      <c r="CP193" s="37"/>
      <c r="CQ193" s="37"/>
      <c r="CR193" s="37"/>
      <c r="CS193" s="37"/>
      <c r="CT193" s="42"/>
      <c r="CU193" s="43"/>
      <c r="CV193" s="37"/>
      <c r="CW193" s="37"/>
      <c r="CX193" s="37"/>
      <c r="CY193" s="42"/>
      <c r="CZ193" s="37"/>
      <c r="DA193" s="37"/>
      <c r="DB193" s="37"/>
      <c r="DC193" s="37"/>
      <c r="DD193" s="42"/>
      <c r="DE193" s="37"/>
      <c r="DF193" s="37"/>
      <c r="DG193" s="37"/>
      <c r="DH193" s="37"/>
      <c r="DI193" s="42"/>
      <c r="DJ193" s="37"/>
      <c r="DK193" s="37"/>
      <c r="DL193" s="37"/>
      <c r="DM193" s="37"/>
      <c r="DN193" s="42"/>
      <c r="DO193" s="37"/>
      <c r="DP193" s="37"/>
      <c r="DQ193" s="37"/>
      <c r="DR193" s="37"/>
      <c r="DS193" s="42"/>
      <c r="DT193" s="37"/>
      <c r="DU193" s="37"/>
      <c r="DV193" s="37"/>
      <c r="DW193" s="37"/>
      <c r="DX193" s="42"/>
      <c r="DY193" s="37"/>
      <c r="DZ193" s="37"/>
      <c r="EA193" s="37"/>
      <c r="EB193" s="37"/>
      <c r="EC193" s="42"/>
      <c r="ED193" s="37"/>
      <c r="EE193" s="37"/>
      <c r="EF193" s="37"/>
      <c r="EG193" s="37"/>
      <c r="EH193" s="41"/>
      <c r="EI193" s="37"/>
      <c r="EJ193" s="37"/>
      <c r="EK193" s="37"/>
      <c r="EL193" s="37"/>
      <c r="EM193" s="41"/>
      <c r="EN193" s="37"/>
      <c r="EO193" s="37"/>
      <c r="EP193" s="37"/>
      <c r="EQ193" s="37"/>
      <c r="ER193" s="41"/>
      <c r="ES193" s="37"/>
      <c r="ET193" s="37"/>
      <c r="EU193" s="37"/>
      <c r="EV193" s="37"/>
      <c r="EW193" s="41"/>
      <c r="EX193" s="37"/>
      <c r="EY193" s="37"/>
      <c r="EZ193" s="37"/>
      <c r="FA193" s="37"/>
      <c r="FB193" s="41"/>
      <c r="FC193" s="37"/>
      <c r="FD193" s="37"/>
      <c r="FE193" s="37"/>
      <c r="FF193" s="37"/>
      <c r="FG193" s="41"/>
      <c r="FH193" s="37"/>
      <c r="FI193" s="37"/>
      <c r="FJ193" s="37"/>
      <c r="FK193" s="37"/>
      <c r="FL193" s="41"/>
      <c r="FM193" s="37"/>
      <c r="FN193" s="37"/>
      <c r="FO193" s="37"/>
      <c r="FP193" s="37"/>
      <c r="FQ193" s="41"/>
      <c r="FR193" s="37"/>
      <c r="FS193" s="37"/>
      <c r="FT193" s="37"/>
      <c r="FU193" s="37"/>
      <c r="FV193" s="41"/>
      <c r="FW193" s="37"/>
      <c r="FX193" s="37"/>
      <c r="FY193" s="37"/>
      <c r="FZ193" s="37"/>
      <c r="GA193" s="41"/>
      <c r="GB193" s="37"/>
      <c r="GC193" s="37"/>
      <c r="GD193" s="37"/>
      <c r="GE193" s="37"/>
      <c r="GF193" s="41"/>
      <c r="GG193" s="37"/>
      <c r="GH193" s="37"/>
      <c r="GI193" s="37"/>
      <c r="GJ193" s="37"/>
      <c r="GK193" s="41"/>
      <c r="GL193" s="37"/>
      <c r="GM193" s="37"/>
      <c r="GN193" s="37"/>
      <c r="GO193" s="37"/>
      <c r="GP193" s="41"/>
      <c r="GQ193" s="37"/>
      <c r="GR193" s="33"/>
      <c r="GS193" s="33"/>
      <c r="GT193" s="31"/>
      <c r="GU193" s="31"/>
      <c r="GV193" s="33"/>
      <c r="GW193" s="33"/>
      <c r="GX193" s="33"/>
      <c r="GY193" s="33"/>
      <c r="GZ193" s="33"/>
      <c r="HA193" s="31"/>
      <c r="HB193" s="31"/>
      <c r="HC193" s="31"/>
      <c r="HD193" s="31"/>
      <c r="HE193" s="31"/>
      <c r="HF193" s="31"/>
      <c r="HG193" s="31"/>
      <c r="HH193" s="23"/>
      <c r="HI193" s="23"/>
      <c r="HJ193" s="23"/>
      <c r="HK193" s="23"/>
      <c r="HL193" s="23"/>
      <c r="HM193" s="23"/>
      <c r="HN193" s="23"/>
      <c r="HO193" s="23"/>
    </row>
    <row r="194" spans="1:223" ht="15.75" thickBot="1" x14ac:dyDescent="0.25">
      <c r="A194" s="1" t="s">
        <v>1</v>
      </c>
      <c r="B194" s="4"/>
      <c r="C194" s="98">
        <f>SUBTOTAL(9,C7:C192)</f>
        <v>50899711.55999998</v>
      </c>
      <c r="D194" s="98">
        <f>SUBTOTAL(9,D7:D192)</f>
        <v>10304012.739999996</v>
      </c>
      <c r="E194" s="98">
        <f>SUBTOTAL(9,E7:E192)</f>
        <v>7465598.0660000015</v>
      </c>
      <c r="F194" s="98">
        <f t="shared" ref="F194:AK194" si="0">SUBTOTAL(9,F7:F192)</f>
        <v>14056565.713999996</v>
      </c>
      <c r="G194" s="65">
        <f t="shared" si="0"/>
        <v>19073535.039999995</v>
      </c>
      <c r="H194" s="60">
        <f>SUBTOTAL(9,H7:H192)</f>
        <v>59288784.770000041</v>
      </c>
      <c r="I194" s="65">
        <f t="shared" si="0"/>
        <v>17031509.349999987</v>
      </c>
      <c r="J194" s="98">
        <f t="shared" si="0"/>
        <v>11457778.979999995</v>
      </c>
      <c r="K194" s="22">
        <f t="shared" si="0"/>
        <v>12077997.01</v>
      </c>
      <c r="L194" s="65">
        <f t="shared" si="0"/>
        <v>18721499.429999985</v>
      </c>
      <c r="M194" s="44">
        <f t="shared" si="0"/>
        <v>57678381.079999954</v>
      </c>
      <c r="N194" s="4">
        <f t="shared" si="0"/>
        <v>16767070.779999996</v>
      </c>
      <c r="O194" s="4">
        <f t="shared" si="0"/>
        <v>11162592.91</v>
      </c>
      <c r="P194" s="65">
        <f t="shared" si="0"/>
        <v>12282146.310000001</v>
      </c>
      <c r="Q194" s="65">
        <f t="shared" si="0"/>
        <v>17466571.079999994</v>
      </c>
      <c r="R194" s="44">
        <f t="shared" si="0"/>
        <v>56328995.080000021</v>
      </c>
      <c r="S194" s="4">
        <f t="shared" si="0"/>
        <v>15576675.579999987</v>
      </c>
      <c r="T194" s="4">
        <f t="shared" si="0"/>
        <v>11057188.360000003</v>
      </c>
      <c r="U194" s="4">
        <f t="shared" si="0"/>
        <v>12361895.949999999</v>
      </c>
      <c r="V194" s="4">
        <f t="shared" si="0"/>
        <v>17333235.18999999</v>
      </c>
      <c r="W194" s="44">
        <f t="shared" si="0"/>
        <v>55259883.320000008</v>
      </c>
      <c r="X194" s="4">
        <f t="shared" si="0"/>
        <v>15557233.590000004</v>
      </c>
      <c r="Y194" s="61">
        <f t="shared" si="0"/>
        <v>11235395.469999997</v>
      </c>
      <c r="Z194" s="33">
        <f t="shared" si="0"/>
        <v>11647024.51</v>
      </c>
      <c r="AA194" s="33">
        <f t="shared" si="0"/>
        <v>16820229.749999985</v>
      </c>
      <c r="AB194" s="44">
        <f t="shared" si="0"/>
        <v>52691418.469999991</v>
      </c>
      <c r="AC194" s="33">
        <f t="shared" si="0"/>
        <v>14912186.370000003</v>
      </c>
      <c r="AD194" s="33">
        <f t="shared" si="0"/>
        <v>10370185.590000002</v>
      </c>
      <c r="AE194" s="33">
        <f t="shared" si="0"/>
        <v>11211677.899999995</v>
      </c>
      <c r="AF194" s="33">
        <f t="shared" si="0"/>
        <v>16197368.609999999</v>
      </c>
      <c r="AG194" s="44">
        <f t="shared" si="0"/>
        <v>48324400.540000014</v>
      </c>
      <c r="AH194" s="33">
        <f t="shared" si="0"/>
        <v>13816681.690000003</v>
      </c>
      <c r="AI194" s="33">
        <f t="shared" si="0"/>
        <v>9698619.6699999999</v>
      </c>
      <c r="AJ194" s="33">
        <f t="shared" si="0"/>
        <v>10533850.720000004</v>
      </c>
      <c r="AK194" s="33">
        <f t="shared" si="0"/>
        <v>14275248.460000003</v>
      </c>
      <c r="AL194" s="44">
        <f t="shared" ref="AL194:BQ194" si="1">SUBTOTAL(9,AL7:AL192)</f>
        <v>45668455.430000022</v>
      </c>
      <c r="AM194" s="33">
        <f t="shared" si="1"/>
        <v>12973692.41</v>
      </c>
      <c r="AN194" s="33">
        <f t="shared" si="1"/>
        <v>9120109.8299999963</v>
      </c>
      <c r="AO194" s="33">
        <f t="shared" si="1"/>
        <v>9777887.4899999965</v>
      </c>
      <c r="AP194" s="33">
        <f t="shared" si="1"/>
        <v>13796765.699999997</v>
      </c>
      <c r="AQ194" s="44">
        <f t="shared" si="1"/>
        <v>43264028.899999991</v>
      </c>
      <c r="AR194" s="33">
        <f t="shared" si="1"/>
        <v>12291963.469999997</v>
      </c>
      <c r="AS194" s="33">
        <f t="shared" si="1"/>
        <v>8702508.0199999977</v>
      </c>
      <c r="AT194" s="33">
        <f t="shared" si="1"/>
        <v>9585958.5400000028</v>
      </c>
      <c r="AU194" s="33">
        <f t="shared" si="1"/>
        <v>12683598.869999997</v>
      </c>
      <c r="AV194" s="44">
        <f t="shared" si="1"/>
        <v>40083867.680000007</v>
      </c>
      <c r="AW194" s="33">
        <f t="shared" si="1"/>
        <v>11117338.379999999</v>
      </c>
      <c r="AX194" s="33">
        <f t="shared" si="1"/>
        <v>7830170.6600000029</v>
      </c>
      <c r="AY194" s="33">
        <f t="shared" si="1"/>
        <v>8893393.1199999955</v>
      </c>
      <c r="AZ194" s="33">
        <f t="shared" si="1"/>
        <v>12242965.519999996</v>
      </c>
      <c r="BA194" s="44">
        <f t="shared" si="1"/>
        <v>36772397.780000001</v>
      </c>
      <c r="BB194" s="33">
        <f t="shared" si="1"/>
        <v>10200445.890000001</v>
      </c>
      <c r="BC194" s="33">
        <f t="shared" si="1"/>
        <v>7611866.4099999974</v>
      </c>
      <c r="BD194" s="33">
        <f t="shared" si="1"/>
        <v>7804572.4100000011</v>
      </c>
      <c r="BE194" s="33">
        <f t="shared" si="1"/>
        <v>11155513.07</v>
      </c>
      <c r="BF194" s="44">
        <f t="shared" si="1"/>
        <v>39118875.419999987</v>
      </c>
      <c r="BG194" s="33">
        <f t="shared" si="1"/>
        <v>9616323.9099999964</v>
      </c>
      <c r="BH194" s="33">
        <f t="shared" si="1"/>
        <v>7413287.9400000032</v>
      </c>
      <c r="BI194" s="33">
        <f t="shared" si="1"/>
        <v>8925035.8900000006</v>
      </c>
      <c r="BJ194" s="33">
        <f t="shared" si="1"/>
        <v>13164227.679999994</v>
      </c>
      <c r="BK194" s="44">
        <f t="shared" si="1"/>
        <v>38018961.890000008</v>
      </c>
      <c r="BL194" s="33">
        <f t="shared" si="1"/>
        <v>10528601.589999998</v>
      </c>
      <c r="BM194" s="33">
        <f t="shared" si="1"/>
        <v>7899474.7599999961</v>
      </c>
      <c r="BN194" s="33">
        <f t="shared" si="1"/>
        <v>8808311.6799999978</v>
      </c>
      <c r="BO194" s="33">
        <f t="shared" si="1"/>
        <v>10782573.860000001</v>
      </c>
      <c r="BP194" s="44">
        <f t="shared" si="1"/>
        <v>34507410.25</v>
      </c>
      <c r="BQ194" s="33">
        <f t="shared" si="1"/>
        <v>9537209.0199999996</v>
      </c>
      <c r="BR194" s="33">
        <f t="shared" ref="BR194:CW194" si="2">SUBTOTAL(9,BR7:BR192)</f>
        <v>7287217.2500000056</v>
      </c>
      <c r="BS194" s="33">
        <f t="shared" si="2"/>
        <v>7647911.4899999984</v>
      </c>
      <c r="BT194" s="33">
        <f t="shared" si="2"/>
        <v>10035072.490000002</v>
      </c>
      <c r="BU194" s="44">
        <f t="shared" si="2"/>
        <v>31950799.700000003</v>
      </c>
      <c r="BV194" s="43">
        <f t="shared" si="2"/>
        <v>8650642.1999999974</v>
      </c>
      <c r="BW194" s="43">
        <f t="shared" si="2"/>
        <v>6697795.0099999988</v>
      </c>
      <c r="BX194" s="43">
        <f t="shared" si="2"/>
        <v>7296147.5699999956</v>
      </c>
      <c r="BY194" s="43">
        <f t="shared" si="2"/>
        <v>9306214.9199999999</v>
      </c>
      <c r="BZ194" s="44">
        <f t="shared" si="2"/>
        <v>28366397.280000009</v>
      </c>
      <c r="CA194" s="43">
        <f t="shared" si="2"/>
        <v>7741904.9600000009</v>
      </c>
      <c r="CB194" s="43">
        <f t="shared" si="2"/>
        <v>5516278.459999999</v>
      </c>
      <c r="CC194" s="43">
        <f t="shared" si="2"/>
        <v>6345964.0299999975</v>
      </c>
      <c r="CD194" s="43">
        <f t="shared" si="2"/>
        <v>8762249.8299999963</v>
      </c>
      <c r="CE194" s="44">
        <f t="shared" si="2"/>
        <v>26918029.870000001</v>
      </c>
      <c r="CF194" s="43">
        <f t="shared" si="2"/>
        <v>7309862.1400000034</v>
      </c>
      <c r="CG194" s="43">
        <f t="shared" si="2"/>
        <v>5745419.4499999983</v>
      </c>
      <c r="CH194" s="43">
        <f t="shared" si="2"/>
        <v>5973266.0100000007</v>
      </c>
      <c r="CI194" s="43">
        <f t="shared" si="2"/>
        <v>7889482.2700000005</v>
      </c>
      <c r="CJ194" s="44">
        <f t="shared" si="2"/>
        <v>25514983.739999991</v>
      </c>
      <c r="CK194" s="43">
        <f t="shared" si="2"/>
        <v>6787080.8400000036</v>
      </c>
      <c r="CL194" s="43">
        <f t="shared" si="2"/>
        <v>5202860.7699999968</v>
      </c>
      <c r="CM194" s="43">
        <f t="shared" si="2"/>
        <v>5950682.0900000045</v>
      </c>
      <c r="CN194" s="43">
        <f t="shared" si="2"/>
        <v>7574360.0399999991</v>
      </c>
      <c r="CO194" s="45">
        <f t="shared" si="2"/>
        <v>24350536.576999992</v>
      </c>
      <c r="CP194" s="46">
        <f t="shared" si="2"/>
        <v>6505303.7569999974</v>
      </c>
      <c r="CQ194" s="46">
        <f t="shared" si="2"/>
        <v>5003664.84</v>
      </c>
      <c r="CR194" s="46">
        <f t="shared" si="2"/>
        <v>5254003.9300000006</v>
      </c>
      <c r="CS194" s="46">
        <f t="shared" si="2"/>
        <v>7587564.0500000017</v>
      </c>
      <c r="CT194" s="47">
        <f t="shared" si="2"/>
        <v>24195800.974000003</v>
      </c>
      <c r="CU194" s="46">
        <f t="shared" si="2"/>
        <v>6101279.2800000012</v>
      </c>
      <c r="CV194" s="46">
        <f t="shared" si="2"/>
        <v>5255941.9999999972</v>
      </c>
      <c r="CW194" s="46">
        <f t="shared" si="2"/>
        <v>5464190.0939999977</v>
      </c>
      <c r="CX194" s="46">
        <f t="shared" ref="CX194:EC194" si="3">SUBTOTAL(9,CX7:CX192)</f>
        <v>7374389.6000000015</v>
      </c>
      <c r="CY194" s="48">
        <f t="shared" si="3"/>
        <v>23499142.82</v>
      </c>
      <c r="CZ194" s="46">
        <f t="shared" si="3"/>
        <v>6182952.4999999953</v>
      </c>
      <c r="DA194" s="46">
        <f t="shared" si="3"/>
        <v>4480329.1900000004</v>
      </c>
      <c r="DB194" s="46">
        <f t="shared" si="3"/>
        <v>5127891.04</v>
      </c>
      <c r="DC194" s="46">
        <f t="shared" si="3"/>
        <v>7707970.0899999989</v>
      </c>
      <c r="DD194" s="48">
        <f t="shared" si="3"/>
        <v>22262375.93</v>
      </c>
      <c r="DE194" s="46">
        <f t="shared" si="3"/>
        <v>5558202.4799999995</v>
      </c>
      <c r="DF194" s="46">
        <f t="shared" si="3"/>
        <v>4818052.03</v>
      </c>
      <c r="DG194" s="46">
        <f t="shared" si="3"/>
        <v>5009814.26</v>
      </c>
      <c r="DH194" s="46">
        <f t="shared" si="3"/>
        <v>6876307.160000002</v>
      </c>
      <c r="DI194" s="48">
        <f t="shared" si="3"/>
        <v>20604452.669999994</v>
      </c>
      <c r="DJ194" s="46">
        <f t="shared" si="3"/>
        <v>5715445.2300000014</v>
      </c>
      <c r="DK194" s="46">
        <f t="shared" si="3"/>
        <v>4446310.8699999982</v>
      </c>
      <c r="DL194" s="46">
        <f t="shared" si="3"/>
        <v>4343333.5599999996</v>
      </c>
      <c r="DM194" s="46">
        <f t="shared" si="3"/>
        <v>6099377.0099999998</v>
      </c>
      <c r="DN194" s="48">
        <f t="shared" si="3"/>
        <v>18896496.629999995</v>
      </c>
      <c r="DO194" s="46">
        <f t="shared" si="3"/>
        <v>5103726.8800000008</v>
      </c>
      <c r="DP194" s="46">
        <f t="shared" si="3"/>
        <v>3981488.5200000014</v>
      </c>
      <c r="DQ194" s="46">
        <f t="shared" si="3"/>
        <v>4103306.5099999988</v>
      </c>
      <c r="DR194" s="46">
        <f t="shared" si="3"/>
        <v>5707974.7200000007</v>
      </c>
      <c r="DS194" s="48">
        <f t="shared" si="3"/>
        <v>17559075.979999993</v>
      </c>
      <c r="DT194" s="46">
        <f t="shared" si="3"/>
        <v>4618677.2</v>
      </c>
      <c r="DU194" s="46">
        <f t="shared" si="3"/>
        <v>3914800.1000000024</v>
      </c>
      <c r="DV194" s="46">
        <f t="shared" si="3"/>
        <v>3762883.68</v>
      </c>
      <c r="DW194" s="46">
        <f t="shared" si="3"/>
        <v>5262714.9999999981</v>
      </c>
      <c r="DX194" s="48">
        <f t="shared" si="3"/>
        <v>16154097.970000004</v>
      </c>
      <c r="DY194" s="46">
        <f t="shared" si="3"/>
        <v>4437002.37</v>
      </c>
      <c r="DZ194" s="46">
        <f t="shared" si="3"/>
        <v>3355728.6999999988</v>
      </c>
      <c r="EA194" s="46">
        <f t="shared" si="3"/>
        <v>3493246.5000000005</v>
      </c>
      <c r="EB194" s="46">
        <f t="shared" si="3"/>
        <v>4868120.4000000004</v>
      </c>
      <c r="EC194" s="48">
        <f t="shared" si="3"/>
        <v>14566625.629999997</v>
      </c>
      <c r="ED194" s="46">
        <f t="shared" ref="ED194:FK194" si="4">SUBTOTAL(9,ED7:ED192)</f>
        <v>4015293.6300000004</v>
      </c>
      <c r="EE194" s="46">
        <f t="shared" si="4"/>
        <v>3090224.2899999996</v>
      </c>
      <c r="EF194" s="46">
        <f t="shared" si="4"/>
        <v>3174706.56</v>
      </c>
      <c r="EG194" s="46">
        <f t="shared" si="4"/>
        <v>4286401.1499999985</v>
      </c>
      <c r="EH194" s="49">
        <f t="shared" si="4"/>
        <v>13570251.850000007</v>
      </c>
      <c r="EI194" s="46">
        <f t="shared" si="4"/>
        <v>3700573.6100000003</v>
      </c>
      <c r="EJ194" s="46">
        <f t="shared" si="4"/>
        <v>2921704.4400000013</v>
      </c>
      <c r="EK194" s="46">
        <f t="shared" si="4"/>
        <v>2815958.2100000009</v>
      </c>
      <c r="EL194" s="46">
        <f t="shared" si="4"/>
        <v>4132015.5900000003</v>
      </c>
      <c r="EM194" s="49">
        <f t="shared" si="4"/>
        <v>12527299.560000002</v>
      </c>
      <c r="EN194" s="46">
        <f t="shared" si="4"/>
        <v>3550663.4899999998</v>
      </c>
      <c r="EO194" s="46">
        <f t="shared" si="4"/>
        <v>2717679.5900000003</v>
      </c>
      <c r="EP194" s="46">
        <f t="shared" si="4"/>
        <v>2628369.17</v>
      </c>
      <c r="EQ194" s="46">
        <f t="shared" si="4"/>
        <v>3630587.31</v>
      </c>
      <c r="ER194" s="49">
        <f t="shared" si="4"/>
        <v>11345793.919999998</v>
      </c>
      <c r="ES194" s="46">
        <f t="shared" si="4"/>
        <v>3366873.2800000012</v>
      </c>
      <c r="ET194" s="46">
        <f t="shared" si="4"/>
        <v>2439305.7300000004</v>
      </c>
      <c r="EU194" s="46">
        <f t="shared" si="4"/>
        <v>2271028.4000000004</v>
      </c>
      <c r="EV194" s="46">
        <f t="shared" si="4"/>
        <v>3268586.5099999988</v>
      </c>
      <c r="EW194" s="49">
        <f t="shared" si="4"/>
        <v>10283757.85</v>
      </c>
      <c r="EX194" s="46">
        <f t="shared" si="4"/>
        <v>2878525.7399999998</v>
      </c>
      <c r="EY194" s="46">
        <f t="shared" si="4"/>
        <v>2186627.689999999</v>
      </c>
      <c r="EZ194" s="46">
        <f t="shared" si="4"/>
        <v>2257323.4600000004</v>
      </c>
      <c r="FA194" s="46">
        <f t="shared" si="4"/>
        <v>2961280.96</v>
      </c>
      <c r="FB194" s="49">
        <f t="shared" si="4"/>
        <v>9461597.1499999985</v>
      </c>
      <c r="FC194" s="46">
        <f t="shared" si="4"/>
        <v>2519025.98</v>
      </c>
      <c r="FD194" s="46">
        <f t="shared" si="4"/>
        <v>2052057.31</v>
      </c>
      <c r="FE194" s="46">
        <f t="shared" si="4"/>
        <v>2197811.94</v>
      </c>
      <c r="FF194" s="46">
        <f t="shared" si="4"/>
        <v>2692701.92</v>
      </c>
      <c r="FG194" s="49">
        <f t="shared" si="4"/>
        <v>8301951.8099999996</v>
      </c>
      <c r="FH194" s="46">
        <f t="shared" si="4"/>
        <v>2387217.9800000004</v>
      </c>
      <c r="FI194" s="46">
        <f t="shared" si="4"/>
        <v>1815443.0100000002</v>
      </c>
      <c r="FJ194" s="46">
        <f t="shared" si="4"/>
        <v>1822619.1199999999</v>
      </c>
      <c r="FK194" s="46">
        <f t="shared" si="4"/>
        <v>2276671.7000000002</v>
      </c>
      <c r="FL194" s="49">
        <f t="shared" ref="FL194:GQ194" si="5">SUBTOTAL(9,FL7:FL192)</f>
        <v>7375877.7200000025</v>
      </c>
      <c r="FM194" s="46">
        <f t="shared" si="5"/>
        <v>2140266.34</v>
      </c>
      <c r="FN194" s="46">
        <f t="shared" si="5"/>
        <v>1815237.3499999999</v>
      </c>
      <c r="FO194" s="46">
        <f t="shared" si="5"/>
        <v>1488810.36</v>
      </c>
      <c r="FP194" s="46">
        <f t="shared" si="5"/>
        <v>1931563.6699999992</v>
      </c>
      <c r="FQ194" s="49">
        <f t="shared" si="5"/>
        <v>6655977.6099999985</v>
      </c>
      <c r="FR194" s="46">
        <f t="shared" si="5"/>
        <v>1836700.2100000004</v>
      </c>
      <c r="FS194" s="46">
        <f t="shared" si="5"/>
        <v>1451306.2399999998</v>
      </c>
      <c r="FT194" s="46">
        <f t="shared" si="5"/>
        <v>1420644.9299999997</v>
      </c>
      <c r="FU194" s="46">
        <f t="shared" si="5"/>
        <v>1947326.23</v>
      </c>
      <c r="FV194" s="49">
        <f t="shared" si="5"/>
        <v>5303480.1099999994</v>
      </c>
      <c r="FW194" s="46">
        <f t="shared" si="5"/>
        <v>1641750.3299999998</v>
      </c>
      <c r="FX194" s="46">
        <f t="shared" si="5"/>
        <v>1051522.25</v>
      </c>
      <c r="FY194" s="46">
        <f t="shared" si="5"/>
        <v>1163411.3500000001</v>
      </c>
      <c r="FZ194" s="46">
        <f t="shared" si="5"/>
        <v>1446796.18</v>
      </c>
      <c r="GA194" s="49">
        <f t="shared" si="5"/>
        <v>4525667.9800000004</v>
      </c>
      <c r="GB194" s="46">
        <f t="shared" si="5"/>
        <v>1206827.8599999999</v>
      </c>
      <c r="GC194" s="46">
        <f t="shared" si="5"/>
        <v>1025603.36</v>
      </c>
      <c r="GD194" s="46">
        <f t="shared" si="5"/>
        <v>998317.81</v>
      </c>
      <c r="GE194" s="46">
        <f t="shared" si="5"/>
        <v>1294918.9499999997</v>
      </c>
      <c r="GF194" s="49">
        <f t="shared" si="5"/>
        <v>3391761.84</v>
      </c>
      <c r="GG194" s="46">
        <f t="shared" si="5"/>
        <v>1073996.8299999998</v>
      </c>
      <c r="GH194" s="46">
        <f t="shared" si="5"/>
        <v>695736.1</v>
      </c>
      <c r="GI194" s="46">
        <f t="shared" si="5"/>
        <v>671955.72</v>
      </c>
      <c r="GJ194" s="46">
        <f t="shared" si="5"/>
        <v>950073.18999999983</v>
      </c>
      <c r="GK194" s="49">
        <f t="shared" si="5"/>
        <v>3163931.92</v>
      </c>
      <c r="GL194" s="46">
        <f t="shared" si="5"/>
        <v>924779.91999999993</v>
      </c>
      <c r="GM194" s="46">
        <f t="shared" si="5"/>
        <v>664282.18000000017</v>
      </c>
      <c r="GN194" s="46">
        <f t="shared" si="5"/>
        <v>671560.08</v>
      </c>
      <c r="GO194" s="46">
        <f t="shared" si="5"/>
        <v>903309.73999999976</v>
      </c>
      <c r="GP194" s="45">
        <f t="shared" si="5"/>
        <v>848250.98</v>
      </c>
      <c r="GQ194" s="46">
        <f t="shared" si="5"/>
        <v>848250.98</v>
      </c>
      <c r="GR194" s="33"/>
      <c r="GS194" s="33"/>
      <c r="GT194" s="31"/>
      <c r="GU194" s="31"/>
      <c r="GV194" s="33"/>
      <c r="GW194" s="33"/>
      <c r="GX194" s="33"/>
      <c r="GY194" s="33"/>
      <c r="GZ194" s="33"/>
      <c r="HA194" s="31"/>
      <c r="HB194" s="31"/>
      <c r="HC194" s="31"/>
      <c r="HD194" s="31"/>
      <c r="HE194" s="31"/>
      <c r="HF194" s="31"/>
      <c r="HG194" s="31"/>
      <c r="HH194" s="23"/>
      <c r="HI194" s="23"/>
      <c r="HJ194" s="23"/>
      <c r="HK194" s="23"/>
      <c r="HL194" s="23"/>
      <c r="HM194" s="23"/>
      <c r="HN194" s="23"/>
      <c r="HO194" s="23"/>
    </row>
    <row r="195" spans="1:223" x14ac:dyDescent="0.35">
      <c r="A195" s="1">
        <f>COUNT(B2:B192)</f>
        <v>186</v>
      </c>
      <c r="B195" s="110" t="s">
        <v>204</v>
      </c>
      <c r="C195" s="66">
        <f>D194+E194+F194+G194</f>
        <v>50899711.559999987</v>
      </c>
      <c r="D195" s="58"/>
      <c r="E195" s="58"/>
      <c r="F195" s="58"/>
      <c r="G195" s="58"/>
      <c r="H195" s="66">
        <f>I194+J194+K194+L194</f>
        <v>59288784.769999966</v>
      </c>
      <c r="I195" s="66"/>
      <c r="J195" s="94"/>
      <c r="K195" s="89"/>
      <c r="L195" s="58"/>
      <c r="M195" s="58">
        <f>N194+O194+P194+Q194</f>
        <v>57678381.079999998</v>
      </c>
      <c r="N195" s="58"/>
      <c r="R195" s="58">
        <f>S194+T194+U194+V194</f>
        <v>56328995.079999976</v>
      </c>
      <c r="S195" s="58"/>
      <c r="T195" s="58"/>
      <c r="U195" s="58"/>
      <c r="V195" s="58"/>
      <c r="W195" s="58">
        <f>X194+Y194+Z194+AA194</f>
        <v>55259883.319999985</v>
      </c>
      <c r="X195" s="3"/>
      <c r="Y195" s="3"/>
      <c r="Z195" s="3"/>
      <c r="AA195" s="3"/>
      <c r="AB195" s="58">
        <f>AC194+AD194+AE194+AF194</f>
        <v>52691418.469999999</v>
      </c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50"/>
      <c r="CK195" s="50"/>
      <c r="CL195" s="50"/>
      <c r="CM195" s="50"/>
      <c r="CN195" s="50"/>
      <c r="CO195" s="51"/>
      <c r="CP195" s="51"/>
      <c r="CQ195" s="51"/>
      <c r="CR195" s="51"/>
      <c r="CS195" s="51"/>
      <c r="CT195" s="52"/>
      <c r="CU195" s="50"/>
      <c r="CV195" s="50"/>
      <c r="CW195" s="50"/>
      <c r="CX195" s="50"/>
      <c r="CY195" s="52"/>
      <c r="CZ195" s="53"/>
      <c r="DA195" s="50"/>
      <c r="DB195" s="50"/>
      <c r="DC195" s="50"/>
      <c r="DD195" s="52"/>
      <c r="DE195" s="50"/>
      <c r="DF195" s="50"/>
      <c r="DG195" s="50"/>
      <c r="DH195" s="50"/>
      <c r="DI195" s="52"/>
      <c r="DJ195" s="50"/>
      <c r="DK195" s="50"/>
      <c r="DL195" s="50"/>
      <c r="DM195" s="50"/>
      <c r="DN195" s="52"/>
      <c r="DO195" s="50"/>
      <c r="DP195" s="50"/>
      <c r="DQ195" s="50"/>
      <c r="DR195" s="50"/>
      <c r="DS195" s="52"/>
      <c r="DT195" s="50"/>
      <c r="DU195" s="50"/>
      <c r="DV195" s="50"/>
      <c r="DW195" s="50"/>
      <c r="DX195" s="52"/>
      <c r="DY195" s="50"/>
      <c r="DZ195" s="50"/>
      <c r="EA195" s="50"/>
      <c r="EB195" s="50"/>
      <c r="EC195" s="52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2"/>
      <c r="GS195" s="52"/>
      <c r="GT195" s="52"/>
      <c r="GU195" s="52"/>
      <c r="GV195" s="52"/>
      <c r="GW195" s="52"/>
      <c r="GX195" s="52"/>
      <c r="GY195" s="52"/>
      <c r="GZ195" s="52"/>
      <c r="HA195" s="52"/>
      <c r="HB195" s="52"/>
      <c r="HC195" s="52"/>
      <c r="HD195" s="52"/>
      <c r="HE195" s="52"/>
      <c r="HF195" s="52"/>
      <c r="HG195" s="52"/>
    </row>
    <row r="196" spans="1:223" x14ac:dyDescent="0.35">
      <c r="C196" s="66" t="s">
        <v>241</v>
      </c>
      <c r="D196" s="103">
        <f>(C194/H194)-1</f>
        <v>-0.14149511147081073</v>
      </c>
      <c r="I196" s="100"/>
      <c r="J196" s="95"/>
      <c r="O196" s="2"/>
      <c r="T196" s="3"/>
    </row>
    <row r="197" spans="1:223" x14ac:dyDescent="0.35">
      <c r="D197" s="102" t="s">
        <v>242</v>
      </c>
      <c r="F197" s="102"/>
      <c r="I197" s="100"/>
      <c r="N197" s="2"/>
    </row>
    <row r="198" spans="1:223" x14ac:dyDescent="0.35">
      <c r="I198" s="100"/>
    </row>
    <row r="199" spans="1:223" x14ac:dyDescent="0.35">
      <c r="D199" s="103"/>
      <c r="I199" s="100"/>
    </row>
    <row r="200" spans="1:223" x14ac:dyDescent="0.35">
      <c r="D200" s="103"/>
      <c r="I200" s="100"/>
    </row>
    <row r="201" spans="1:223" x14ac:dyDescent="0.35">
      <c r="I201" s="100"/>
    </row>
    <row r="202" spans="1:223" x14ac:dyDescent="0.35">
      <c r="I202" s="100"/>
    </row>
    <row r="203" spans="1:223" x14ac:dyDescent="0.35">
      <c r="I203" s="100"/>
    </row>
    <row r="204" spans="1:223" x14ac:dyDescent="0.35">
      <c r="I204" s="100"/>
    </row>
    <row r="205" spans="1:223" x14ac:dyDescent="0.35">
      <c r="I205" s="100"/>
    </row>
    <row r="206" spans="1:223" x14ac:dyDescent="0.35">
      <c r="I206" s="100"/>
    </row>
    <row r="207" spans="1:223" x14ac:dyDescent="0.35">
      <c r="I207" s="100"/>
    </row>
    <row r="208" spans="1:223" x14ac:dyDescent="0.35">
      <c r="I208" s="100"/>
    </row>
    <row r="209" spans="9:9" x14ac:dyDescent="0.35">
      <c r="I209" s="100"/>
    </row>
    <row r="210" spans="9:9" x14ac:dyDescent="0.35">
      <c r="I210" s="100"/>
    </row>
    <row r="211" spans="9:9" x14ac:dyDescent="0.35">
      <c r="I211" s="100"/>
    </row>
    <row r="212" spans="9:9" x14ac:dyDescent="0.35">
      <c r="I212" s="100"/>
    </row>
    <row r="213" spans="9:9" x14ac:dyDescent="0.35">
      <c r="I213" s="100"/>
    </row>
    <row r="214" spans="9:9" x14ac:dyDescent="0.35">
      <c r="I214" s="100"/>
    </row>
    <row r="215" spans="9:9" x14ac:dyDescent="0.35">
      <c r="I215" s="100"/>
    </row>
    <row r="216" spans="9:9" x14ac:dyDescent="0.35">
      <c r="I216" s="100"/>
    </row>
    <row r="217" spans="9:9" x14ac:dyDescent="0.35">
      <c r="I217" s="100"/>
    </row>
    <row r="218" spans="9:9" x14ac:dyDescent="0.35">
      <c r="I218" s="100"/>
    </row>
    <row r="219" spans="9:9" x14ac:dyDescent="0.35">
      <c r="I219" s="100"/>
    </row>
    <row r="220" spans="9:9" x14ac:dyDescent="0.35">
      <c r="I220" s="100"/>
    </row>
    <row r="221" spans="9:9" x14ac:dyDescent="0.35">
      <c r="I221" s="100"/>
    </row>
    <row r="222" spans="9:9" x14ac:dyDescent="0.35">
      <c r="I222" s="100"/>
    </row>
    <row r="223" spans="9:9" x14ac:dyDescent="0.35">
      <c r="I223" s="100"/>
    </row>
    <row r="224" spans="9:9" x14ac:dyDescent="0.35">
      <c r="I224" s="100"/>
    </row>
    <row r="225" spans="9:9" x14ac:dyDescent="0.35">
      <c r="I225" s="100"/>
    </row>
    <row r="226" spans="9:9" x14ac:dyDescent="0.35">
      <c r="I226" s="100"/>
    </row>
    <row r="227" spans="9:9" x14ac:dyDescent="0.35">
      <c r="I227" s="100"/>
    </row>
    <row r="228" spans="9:9" x14ac:dyDescent="0.35">
      <c r="I228" s="100"/>
    </row>
    <row r="229" spans="9:9" x14ac:dyDescent="0.35">
      <c r="I229" s="100"/>
    </row>
    <row r="230" spans="9:9" x14ac:dyDescent="0.35">
      <c r="I230" s="100"/>
    </row>
    <row r="231" spans="9:9" x14ac:dyDescent="0.35">
      <c r="I231" s="100"/>
    </row>
    <row r="232" spans="9:9" x14ac:dyDescent="0.35">
      <c r="I232" s="100"/>
    </row>
    <row r="233" spans="9:9" x14ac:dyDescent="0.35">
      <c r="I233" s="100"/>
    </row>
    <row r="234" spans="9:9" x14ac:dyDescent="0.35">
      <c r="I234" s="100"/>
    </row>
    <row r="235" spans="9:9" x14ac:dyDescent="0.35">
      <c r="I235" s="100"/>
    </row>
    <row r="236" spans="9:9" x14ac:dyDescent="0.35">
      <c r="I236" s="100"/>
    </row>
    <row r="237" spans="9:9" x14ac:dyDescent="0.35">
      <c r="I237" s="100"/>
    </row>
    <row r="238" spans="9:9" x14ac:dyDescent="0.35">
      <c r="I238" s="100"/>
    </row>
    <row r="239" spans="9:9" x14ac:dyDescent="0.35">
      <c r="I239" s="100"/>
    </row>
    <row r="240" spans="9:9" x14ac:dyDescent="0.35">
      <c r="I240" s="100"/>
    </row>
    <row r="241" spans="9:9" x14ac:dyDescent="0.35">
      <c r="I241" s="100"/>
    </row>
    <row r="242" spans="9:9" x14ac:dyDescent="0.35">
      <c r="I242" s="100"/>
    </row>
    <row r="243" spans="9:9" x14ac:dyDescent="0.35">
      <c r="I243" s="100"/>
    </row>
    <row r="244" spans="9:9" x14ac:dyDescent="0.35">
      <c r="I244" s="100"/>
    </row>
    <row r="245" spans="9:9" x14ac:dyDescent="0.35">
      <c r="I245" s="100"/>
    </row>
    <row r="246" spans="9:9" x14ac:dyDescent="0.35">
      <c r="I246" s="100"/>
    </row>
    <row r="247" spans="9:9" x14ac:dyDescent="0.35">
      <c r="I247" s="100"/>
    </row>
    <row r="248" spans="9:9" x14ac:dyDescent="0.35">
      <c r="I248" s="100"/>
    </row>
    <row r="249" spans="9:9" x14ac:dyDescent="0.35">
      <c r="I249" s="100"/>
    </row>
    <row r="250" spans="9:9" x14ac:dyDescent="0.35">
      <c r="I250" s="100"/>
    </row>
    <row r="251" spans="9:9" x14ac:dyDescent="0.35">
      <c r="I251" s="100"/>
    </row>
    <row r="252" spans="9:9" x14ac:dyDescent="0.35">
      <c r="I252" s="100"/>
    </row>
    <row r="253" spans="9:9" x14ac:dyDescent="0.35">
      <c r="I253" s="100"/>
    </row>
    <row r="254" spans="9:9" x14ac:dyDescent="0.35">
      <c r="I254" s="100"/>
    </row>
    <row r="255" spans="9:9" x14ac:dyDescent="0.35">
      <c r="I255" s="100"/>
    </row>
    <row r="256" spans="9:9" x14ac:dyDescent="0.35">
      <c r="I256" s="100"/>
    </row>
    <row r="257" spans="9:9" x14ac:dyDescent="0.35">
      <c r="I257" s="100"/>
    </row>
    <row r="258" spans="9:9" x14ac:dyDescent="0.35">
      <c r="I258" s="100"/>
    </row>
    <row r="259" spans="9:9" x14ac:dyDescent="0.35">
      <c r="I259" s="100"/>
    </row>
    <row r="260" spans="9:9" x14ac:dyDescent="0.35">
      <c r="I260" s="100"/>
    </row>
    <row r="261" spans="9:9" x14ac:dyDescent="0.35">
      <c r="I261" s="100"/>
    </row>
    <row r="262" spans="9:9" x14ac:dyDescent="0.35">
      <c r="I262" s="100"/>
    </row>
    <row r="263" spans="9:9" x14ac:dyDescent="0.35">
      <c r="I263" s="100"/>
    </row>
    <row r="264" spans="9:9" x14ac:dyDescent="0.35">
      <c r="I264" s="100"/>
    </row>
    <row r="265" spans="9:9" x14ac:dyDescent="0.35">
      <c r="I265" s="100"/>
    </row>
    <row r="266" spans="9:9" x14ac:dyDescent="0.35">
      <c r="I266" s="100"/>
    </row>
    <row r="267" spans="9:9" x14ac:dyDescent="0.35">
      <c r="I267" s="100"/>
    </row>
    <row r="268" spans="9:9" x14ac:dyDescent="0.35">
      <c r="I268" s="100"/>
    </row>
    <row r="269" spans="9:9" x14ac:dyDescent="0.35">
      <c r="I269" s="100"/>
    </row>
  </sheetData>
  <autoFilter ref="A6:GQ192" xr:uid="{00000000-0009-0000-0000-000001000000}">
    <sortState ref="A7:GQ192">
      <sortCondition ref="A7"/>
    </sortState>
  </autoFilter>
  <sortState ref="A54:HE57">
    <sortCondition ref="A54:A57"/>
  </sortState>
  <phoneticPr fontId="0" type="noConversion"/>
  <pageMargins left="0.17" right="0.21" top="1" bottom="1" header="0.5" footer="0.5"/>
  <pageSetup orientation="portrait" r:id="rId1"/>
  <headerFooter alignWithMargins="0">
    <oddHeader>&amp;C&amp;16Hotel and Motel Tax Distribution Summary</oddHeader>
    <oddFooter>&amp;LPage &amp;P&amp;CDepartment of Revenue and Finance&amp;R&amp;D</oddFooter>
  </headerFooter>
  <colBreaks count="5" manualBreakCount="5">
    <brk id="103" max="1048575" man="1"/>
    <brk id="108" max="1048575" man="1"/>
    <brk id="113" max="1048575" man="1"/>
    <brk id="118" max="1048575" man="1"/>
    <brk id="1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Sheet3</vt:lpstr>
      <vt:lpstr>HtMtHist</vt:lpstr>
      <vt:lpstr>HtMtHist!Print_Area</vt:lpstr>
      <vt:lpstr>HtMtHist!Print_Titles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Motel Tax</dc:title>
  <dc:creator>Ken.Kerr@iowa.gov</dc:creator>
  <dc:description>History from 1981 for Hotel Motel Tax payments by jurisidictions.</dc:description>
  <cp:lastModifiedBy>Gabrielson, Joel [IDR]</cp:lastModifiedBy>
  <cp:lastPrinted>2020-01-31T17:16:32Z</cp:lastPrinted>
  <dcterms:created xsi:type="dcterms:W3CDTF">2000-02-07T17:23:23Z</dcterms:created>
  <dcterms:modified xsi:type="dcterms:W3CDTF">2020-09-03T15:33:50Z</dcterms:modified>
</cp:coreProperties>
</file>