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585" yWindow="165" windowWidth="9570" windowHeight="11580" tabRatio="788" activeTab="0"/>
  </bookViews>
  <sheets>
    <sheet name="March 2019 Report Cover" sheetId="1" r:id="rId1"/>
    <sheet name="Table 1. Retail Sales" sheetId="2" r:id="rId2"/>
    <sheet name="Table 1A. Retail Sales and Use" sheetId="3" r:id="rId3"/>
    <sheet name="Table 2. Use Tax" sheetId="4" r:id="rId4"/>
    <sheet name="Table 3. County and City" sheetId="5" r:id="rId5"/>
    <sheet name="Table 4. County and Business" sheetId="6" r:id="rId6"/>
    <sheet name="Table 5. Remote Sellers" sheetId="7" r:id="rId7"/>
  </sheets>
  <definedNames>
    <definedName name="_xlnm._FilterDatabase" localSheetId="4" hidden="1">'Table 3. County and City'!$A$7:$F$7</definedName>
    <definedName name="_xlnm._FilterDatabase" localSheetId="5" hidden="1">'Table 4. County and Business'!$A$7:$F$7</definedName>
    <definedName name="IDX" localSheetId="5">'Table 4. County and Business'!$A$5</definedName>
    <definedName name="IDX" localSheetId="6">'Table 5. Remote Sellers'!$A$5</definedName>
    <definedName name="_xlnm.Print_Area" localSheetId="1">'Table 1. Retail Sales'!$A$1:$I$26</definedName>
    <definedName name="_xlnm.Print_Area" localSheetId="2">'Table 1A. Retail Sales and Use'!$A$1:$I$26</definedName>
    <definedName name="_xlnm.Print_Area" localSheetId="3">'Table 2. Use Tax'!$A$1:$I$49</definedName>
    <definedName name="_xlnm.Print_Titles" localSheetId="4">'Table 3. County and City'!$1:$7</definedName>
    <definedName name="_xlnm.Print_Titles" localSheetId="5">'Table 4. County and Business'!$1:$7</definedName>
    <definedName name="_xlnm.Print_Titles" localSheetId="6">'Table 5. Remote Sellers'!$1:$7</definedName>
  </definedNames>
  <calcPr fullCalcOnLoad="1"/>
</workbook>
</file>

<file path=xl/sharedStrings.xml><?xml version="1.0" encoding="utf-8"?>
<sst xmlns="http://schemas.openxmlformats.org/spreadsheetml/2006/main" count="4778" uniqueCount="817">
  <si>
    <t>Business Group</t>
  </si>
  <si>
    <t>Building Materials</t>
  </si>
  <si>
    <t>General Merchandise</t>
  </si>
  <si>
    <t>Food Dealers</t>
  </si>
  <si>
    <t>Motor Vehicle</t>
  </si>
  <si>
    <t>Apparel</t>
  </si>
  <si>
    <t>Home Furnishings</t>
  </si>
  <si>
    <t>Eating and Drinking</t>
  </si>
  <si>
    <t>Specialty Retail</t>
  </si>
  <si>
    <t>Services</t>
  </si>
  <si>
    <t>Miscellaneous</t>
  </si>
  <si>
    <t>Computed Tax</t>
  </si>
  <si>
    <t>Comparison of Use Taxes for the Quarter Ending</t>
  </si>
  <si>
    <t>Number of Returns</t>
  </si>
  <si>
    <t>Retailer's</t>
  </si>
  <si>
    <t>Consumer's</t>
  </si>
  <si>
    <t>Percent Change</t>
  </si>
  <si>
    <t>of Returns</t>
  </si>
  <si>
    <t>by Business Group</t>
  </si>
  <si>
    <t>Retail Sales Tax by Business Group</t>
  </si>
  <si>
    <t>Retailer's Use Tax by Business Group</t>
  </si>
  <si>
    <t>Percent of Tax</t>
  </si>
  <si>
    <t>State Totals</t>
  </si>
  <si>
    <t>Use Tax</t>
  </si>
  <si>
    <t>Number of Registrations</t>
  </si>
  <si>
    <t>Utilities and Transportation</t>
  </si>
  <si>
    <t>Wholesale</t>
  </si>
  <si>
    <t>Taxable Sales</t>
  </si>
  <si>
    <t>Table 2. Iowa Use Taxes</t>
  </si>
  <si>
    <t>Table 1. Iowa Retail Sales Tax</t>
  </si>
  <si>
    <t>by County and City</t>
  </si>
  <si>
    <t>Taxable sales include the value of taxable goods and services that are subject to the 6% State sales tax rate and the value of hotel/motel room rentals and qualified construction equipment purchases subject to the 5% State excise tax rate.  Computed tax equals the taxable sales subject to the 6% State sales tax multiplied by that rate plus taxable sales subject to the 5% State excise tax multiplied by that rate.</t>
  </si>
  <si>
    <t>County</t>
  </si>
  <si>
    <t>City</t>
  </si>
  <si>
    <t>Adair</t>
  </si>
  <si>
    <t>Greenfield</t>
  </si>
  <si>
    <t>Fontanelle</t>
  </si>
  <si>
    <t>Stuart</t>
  </si>
  <si>
    <t>Orient</t>
  </si>
  <si>
    <t>Bridgewater</t>
  </si>
  <si>
    <t>Other</t>
  </si>
  <si>
    <t>Adams</t>
  </si>
  <si>
    <t>Corning</t>
  </si>
  <si>
    <t>Allamakee</t>
  </si>
  <si>
    <t>Waukon</t>
  </si>
  <si>
    <t>Lansing</t>
  </si>
  <si>
    <t>Postville</t>
  </si>
  <si>
    <t>New Albin</t>
  </si>
  <si>
    <t>Harpers Ferry</t>
  </si>
  <si>
    <t>Appanoose</t>
  </si>
  <si>
    <t>Centerville</t>
  </si>
  <si>
    <t>Moravia</t>
  </si>
  <si>
    <t>Moulton</t>
  </si>
  <si>
    <t>Cincinnati</t>
  </si>
  <si>
    <t>Audubon</t>
  </si>
  <si>
    <t>Exira</t>
  </si>
  <si>
    <t>Benton</t>
  </si>
  <si>
    <t>Vinton</t>
  </si>
  <si>
    <t>Belle Plaine</t>
  </si>
  <si>
    <t>Blairstown</t>
  </si>
  <si>
    <t>Shellsburg</t>
  </si>
  <si>
    <t>Atkins</t>
  </si>
  <si>
    <t>Keystone</t>
  </si>
  <si>
    <t>Van Horne</t>
  </si>
  <si>
    <t>Urbana</t>
  </si>
  <si>
    <t>Newhall</t>
  </si>
  <si>
    <t>Norway</t>
  </si>
  <si>
    <t>Walford</t>
  </si>
  <si>
    <t>Garrison</t>
  </si>
  <si>
    <t>Black Hawk</t>
  </si>
  <si>
    <t>Waterloo</t>
  </si>
  <si>
    <t>Cedar Falls</t>
  </si>
  <si>
    <t>Evansdale</t>
  </si>
  <si>
    <t>Laporte City</t>
  </si>
  <si>
    <t>Hudson</t>
  </si>
  <si>
    <t>Dunkerton</t>
  </si>
  <si>
    <t>Janesville</t>
  </si>
  <si>
    <t>Gilbertville</t>
  </si>
  <si>
    <t>Raymond</t>
  </si>
  <si>
    <t>Elk Run Heights</t>
  </si>
  <si>
    <t>Boone</t>
  </si>
  <si>
    <t>Ogden</t>
  </si>
  <si>
    <t>Madrid</t>
  </si>
  <si>
    <t>Bremer</t>
  </si>
  <si>
    <t>Waverly</t>
  </si>
  <si>
    <t>Sumner</t>
  </si>
  <si>
    <t>Denver</t>
  </si>
  <si>
    <t>Tripoli</t>
  </si>
  <si>
    <t>Readlyn</t>
  </si>
  <si>
    <t>Plainfield</t>
  </si>
  <si>
    <t>Buchanan</t>
  </si>
  <si>
    <t>Independence</t>
  </si>
  <si>
    <t>Jesup</t>
  </si>
  <si>
    <t>Hazleton</t>
  </si>
  <si>
    <t>Fairbank</t>
  </si>
  <si>
    <t>Winthrop</t>
  </si>
  <si>
    <t>Rowley</t>
  </si>
  <si>
    <t>Brandon</t>
  </si>
  <si>
    <t>Lamont</t>
  </si>
  <si>
    <t>Quasqueton</t>
  </si>
  <si>
    <t>Aurora</t>
  </si>
  <si>
    <t>Buena Vista</t>
  </si>
  <si>
    <t>Storm Lake</t>
  </si>
  <si>
    <t>Alta</t>
  </si>
  <si>
    <t>Sioux Rapids</t>
  </si>
  <si>
    <t>Albert City</t>
  </si>
  <si>
    <t>Newell</t>
  </si>
  <si>
    <t>Linn Grove</t>
  </si>
  <si>
    <t>Marathon</t>
  </si>
  <si>
    <t>Butler</t>
  </si>
  <si>
    <t>Parkersburg</t>
  </si>
  <si>
    <t>Greene</t>
  </si>
  <si>
    <t>Clarksville</t>
  </si>
  <si>
    <t>Allison</t>
  </si>
  <si>
    <t>Shell Rock</t>
  </si>
  <si>
    <t>Aplington</t>
  </si>
  <si>
    <t>Dumont</t>
  </si>
  <si>
    <t>New Hartford</t>
  </si>
  <si>
    <t>Calhoun</t>
  </si>
  <si>
    <t>Rockwell City</t>
  </si>
  <si>
    <t>Manson</t>
  </si>
  <si>
    <t>Lake City</t>
  </si>
  <si>
    <t>Lohrville</t>
  </si>
  <si>
    <t>Pomeroy</t>
  </si>
  <si>
    <t>Farnhamville</t>
  </si>
  <si>
    <t>Carroll</t>
  </si>
  <si>
    <t>Manning</t>
  </si>
  <si>
    <t>Coon Rapids</t>
  </si>
  <si>
    <t>Glidden</t>
  </si>
  <si>
    <t>Breda</t>
  </si>
  <si>
    <t>Templeton</t>
  </si>
  <si>
    <t>Arcadia</t>
  </si>
  <si>
    <t>Dedham</t>
  </si>
  <si>
    <t>Halbur</t>
  </si>
  <si>
    <t>Cass</t>
  </si>
  <si>
    <t>Atlantic</t>
  </si>
  <si>
    <t>Griswold</t>
  </si>
  <si>
    <t>Anita</t>
  </si>
  <si>
    <t>Massena</t>
  </si>
  <si>
    <t>Cumberland</t>
  </si>
  <si>
    <t>Lewis</t>
  </si>
  <si>
    <t>Wiota</t>
  </si>
  <si>
    <t>Cedar</t>
  </si>
  <si>
    <t>Tipton</t>
  </si>
  <si>
    <t>West Branch</t>
  </si>
  <si>
    <t>Durant</t>
  </si>
  <si>
    <t>Clarence</t>
  </si>
  <si>
    <t>Lowden</t>
  </si>
  <si>
    <t>Mechanicsville</t>
  </si>
  <si>
    <t>Stanwood</t>
  </si>
  <si>
    <t>Bennett</t>
  </si>
  <si>
    <t>Cerro Gordo</t>
  </si>
  <si>
    <t>Mason City</t>
  </si>
  <si>
    <t>Clear Lake</t>
  </si>
  <si>
    <t>Rockwell</t>
  </si>
  <si>
    <t>Ventura</t>
  </si>
  <si>
    <t>Thornton</t>
  </si>
  <si>
    <t>Plymouth</t>
  </si>
  <si>
    <t>Swaledale</t>
  </si>
  <si>
    <t>Cherokee</t>
  </si>
  <si>
    <t>Marcus</t>
  </si>
  <si>
    <t>Aurelia</t>
  </si>
  <si>
    <t>Cleghorn</t>
  </si>
  <si>
    <t>Quimby</t>
  </si>
  <si>
    <t>Chickasaw</t>
  </si>
  <si>
    <t>New Hampton</t>
  </si>
  <si>
    <t>Nashua</t>
  </si>
  <si>
    <t>Fredericksburg</t>
  </si>
  <si>
    <t>Ionia</t>
  </si>
  <si>
    <t>Lawler</t>
  </si>
  <si>
    <t>Alta Vista</t>
  </si>
  <si>
    <t>Clarke</t>
  </si>
  <si>
    <t>Osceola</t>
  </si>
  <si>
    <t>Murray</t>
  </si>
  <si>
    <t>Clay</t>
  </si>
  <si>
    <t>Spencer</t>
  </si>
  <si>
    <t>Everly</t>
  </si>
  <si>
    <t>Peterson</t>
  </si>
  <si>
    <t>Fostoria</t>
  </si>
  <si>
    <t>Royal</t>
  </si>
  <si>
    <t>Dickens</t>
  </si>
  <si>
    <t>Webb</t>
  </si>
  <si>
    <t>Clayton</t>
  </si>
  <si>
    <t>Elkader</t>
  </si>
  <si>
    <t>Guttenberg</t>
  </si>
  <si>
    <t>Monona</t>
  </si>
  <si>
    <t>Strawberry Point</t>
  </si>
  <si>
    <t>Mcgregor</t>
  </si>
  <si>
    <t>Edgewood</t>
  </si>
  <si>
    <t>Garnavillo</t>
  </si>
  <si>
    <t>Marquette</t>
  </si>
  <si>
    <t>Luana</t>
  </si>
  <si>
    <t>Clinton</t>
  </si>
  <si>
    <t>Dewitt</t>
  </si>
  <si>
    <t>Camanche</t>
  </si>
  <si>
    <t>Wheatland</t>
  </si>
  <si>
    <t>Delmar</t>
  </si>
  <si>
    <t>Grand Mound</t>
  </si>
  <si>
    <t>Calamus</t>
  </si>
  <si>
    <t>Low Moor</t>
  </si>
  <si>
    <t>Goose Lake</t>
  </si>
  <si>
    <t>Charlotte</t>
  </si>
  <si>
    <t>Lost Nation</t>
  </si>
  <si>
    <t>Crawford</t>
  </si>
  <si>
    <t>Denison</t>
  </si>
  <si>
    <t>Manilla</t>
  </si>
  <si>
    <t>Schleswig</t>
  </si>
  <si>
    <t>Dow City</t>
  </si>
  <si>
    <t>Charter Oak</t>
  </si>
  <si>
    <t>Vail</t>
  </si>
  <si>
    <t>Kiron</t>
  </si>
  <si>
    <t>Westside</t>
  </si>
  <si>
    <t>Dallas</t>
  </si>
  <si>
    <t>West Des Moines</t>
  </si>
  <si>
    <t>Waukee</t>
  </si>
  <si>
    <t>Adel</t>
  </si>
  <si>
    <t>Perry</t>
  </si>
  <si>
    <t>Dallas Center</t>
  </si>
  <si>
    <t>Clive</t>
  </si>
  <si>
    <t>Woodward</t>
  </si>
  <si>
    <t>Urbandale</t>
  </si>
  <si>
    <t>Desoto</t>
  </si>
  <si>
    <t>Van Meter</t>
  </si>
  <si>
    <t>Redfield</t>
  </si>
  <si>
    <t>Granger</t>
  </si>
  <si>
    <t>Dexter</t>
  </si>
  <si>
    <t>Minburn</t>
  </si>
  <si>
    <t>Davis</t>
  </si>
  <si>
    <t>Bloomfield</t>
  </si>
  <si>
    <t>Drakesville</t>
  </si>
  <si>
    <t>Pulaski</t>
  </si>
  <si>
    <t>Decatur</t>
  </si>
  <si>
    <t>Lamoni</t>
  </si>
  <si>
    <t>Leon</t>
  </si>
  <si>
    <t>Davis City</t>
  </si>
  <si>
    <t>Decatur City</t>
  </si>
  <si>
    <t>Delaware</t>
  </si>
  <si>
    <t>Manchester</t>
  </si>
  <si>
    <t>Hopkinton</t>
  </si>
  <si>
    <t>Earlville</t>
  </si>
  <si>
    <t>Delhi</t>
  </si>
  <si>
    <t>Dyersville</t>
  </si>
  <si>
    <t>Ryan</t>
  </si>
  <si>
    <t>Colesburg</t>
  </si>
  <si>
    <t>Dundee</t>
  </si>
  <si>
    <t>Greeley</t>
  </si>
  <si>
    <t>Des Moines</t>
  </si>
  <si>
    <t>Burlington</t>
  </si>
  <si>
    <t>West Burlington</t>
  </si>
  <si>
    <t>Mediapolis</t>
  </si>
  <si>
    <t>Danville</t>
  </si>
  <si>
    <t>Dickinson</t>
  </si>
  <si>
    <t>Spirit Lake</t>
  </si>
  <si>
    <t>Milford</t>
  </si>
  <si>
    <t>Arnolds Park</t>
  </si>
  <si>
    <t>Okoboji</t>
  </si>
  <si>
    <t>Lake Park</t>
  </si>
  <si>
    <t>Terril</t>
  </si>
  <si>
    <t>Dubuque</t>
  </si>
  <si>
    <t>Cascade</t>
  </si>
  <si>
    <t>Peosta</t>
  </si>
  <si>
    <t>Farley</t>
  </si>
  <si>
    <t>Epworth</t>
  </si>
  <si>
    <t>New Vienna</t>
  </si>
  <si>
    <t>Holy Cross</t>
  </si>
  <si>
    <t>Bernard</t>
  </si>
  <si>
    <t>Worthington</t>
  </si>
  <si>
    <t>Durango</t>
  </si>
  <si>
    <t>Sherrill</t>
  </si>
  <si>
    <t>Asbury</t>
  </si>
  <si>
    <t>Emmet</t>
  </si>
  <si>
    <t>Estherville</t>
  </si>
  <si>
    <t>Armstrong</t>
  </si>
  <si>
    <t>Ringsted</t>
  </si>
  <si>
    <t>Wallingford</t>
  </si>
  <si>
    <t>Fayette</t>
  </si>
  <si>
    <t>Oelwein</t>
  </si>
  <si>
    <t>West Union</t>
  </si>
  <si>
    <t>Elgin</t>
  </si>
  <si>
    <t>Clermont</t>
  </si>
  <si>
    <t>Hawkeye</t>
  </si>
  <si>
    <t>Maynard</t>
  </si>
  <si>
    <t>Waucoma</t>
  </si>
  <si>
    <t>Arlington</t>
  </si>
  <si>
    <t>Wadena</t>
  </si>
  <si>
    <t>Floyd</t>
  </si>
  <si>
    <t>Charles City</t>
  </si>
  <si>
    <t>Nora Springs</t>
  </si>
  <si>
    <t>Rockford</t>
  </si>
  <si>
    <t>Rudd</t>
  </si>
  <si>
    <t>Marble Rock</t>
  </si>
  <si>
    <t>Franklin</t>
  </si>
  <si>
    <t>Hampton</t>
  </si>
  <si>
    <t>Sheffield</t>
  </si>
  <si>
    <t>Ackley</t>
  </si>
  <si>
    <t>Latimer</t>
  </si>
  <si>
    <t>Alexander</t>
  </si>
  <si>
    <t>Dows</t>
  </si>
  <si>
    <t>Geneva</t>
  </si>
  <si>
    <t>Fremont</t>
  </si>
  <si>
    <t>Sidney</t>
  </si>
  <si>
    <t>Hamburg</t>
  </si>
  <si>
    <t>Tabor</t>
  </si>
  <si>
    <t>Shenandoah</t>
  </si>
  <si>
    <t>Farragut</t>
  </si>
  <si>
    <t>Jefferson</t>
  </si>
  <si>
    <t>Scranton</t>
  </si>
  <si>
    <t>Grand Junction</t>
  </si>
  <si>
    <t>Churdan</t>
  </si>
  <si>
    <t>Paton</t>
  </si>
  <si>
    <t>Rippey</t>
  </si>
  <si>
    <t>Grundy</t>
  </si>
  <si>
    <t>Grundy Center</t>
  </si>
  <si>
    <t>Reinbeck</t>
  </si>
  <si>
    <t>Conrad</t>
  </si>
  <si>
    <t>Dike</t>
  </si>
  <si>
    <t>Wellsburg</t>
  </si>
  <si>
    <t>Guthrie</t>
  </si>
  <si>
    <t>Panora</t>
  </si>
  <si>
    <t>Guthrie Center</t>
  </si>
  <si>
    <t>Bayard</t>
  </si>
  <si>
    <t>Casey</t>
  </si>
  <si>
    <t>Yale</t>
  </si>
  <si>
    <t>Menlo</t>
  </si>
  <si>
    <t>Hamilton</t>
  </si>
  <si>
    <t>Webster City</t>
  </si>
  <si>
    <t>Jewell Junction</t>
  </si>
  <si>
    <t>Stratford</t>
  </si>
  <si>
    <t>Ellsworth</t>
  </si>
  <si>
    <t>Williams</t>
  </si>
  <si>
    <t>Stanhope</t>
  </si>
  <si>
    <t>Blairsburg</t>
  </si>
  <si>
    <t>Hancock</t>
  </si>
  <si>
    <t>Garner</t>
  </si>
  <si>
    <t>Britt</t>
  </si>
  <si>
    <t>Forest City</t>
  </si>
  <si>
    <t>Kanawha</t>
  </si>
  <si>
    <t>Klemme</t>
  </si>
  <si>
    <t>Corwith</t>
  </si>
  <si>
    <t>Crystal Lake</t>
  </si>
  <si>
    <t>Hardin</t>
  </si>
  <si>
    <t>Iowa Falls</t>
  </si>
  <si>
    <t>Eldora</t>
  </si>
  <si>
    <t>Alden</t>
  </si>
  <si>
    <t>Hubbard</t>
  </si>
  <si>
    <t>Radcliffe</t>
  </si>
  <si>
    <t>Union</t>
  </si>
  <si>
    <t>Steamboat Rock</t>
  </si>
  <si>
    <t>Harrison</t>
  </si>
  <si>
    <t>Missouri Valley</t>
  </si>
  <si>
    <t>Woodbine</t>
  </si>
  <si>
    <t>Logan</t>
  </si>
  <si>
    <t>Dunlap</t>
  </si>
  <si>
    <t>Mondamin</t>
  </si>
  <si>
    <t>Modale</t>
  </si>
  <si>
    <t>Pisgah</t>
  </si>
  <si>
    <t>Henry</t>
  </si>
  <si>
    <t>Mount Pleasant</t>
  </si>
  <si>
    <t>New London</t>
  </si>
  <si>
    <t>Wayland</t>
  </si>
  <si>
    <t>Winfield</t>
  </si>
  <si>
    <t>Salem</t>
  </si>
  <si>
    <t>Mount Union</t>
  </si>
  <si>
    <t>Olds</t>
  </si>
  <si>
    <t>Howard</t>
  </si>
  <si>
    <t>Cresco</t>
  </si>
  <si>
    <t>Elma</t>
  </si>
  <si>
    <t>Lime Springs</t>
  </si>
  <si>
    <t>Riceville</t>
  </si>
  <si>
    <t>Protivin</t>
  </si>
  <si>
    <t>Chester</t>
  </si>
  <si>
    <t>Humboldt</t>
  </si>
  <si>
    <t>Dakota City</t>
  </si>
  <si>
    <t>Livermore</t>
  </si>
  <si>
    <t>Renwick</t>
  </si>
  <si>
    <t>Ida</t>
  </si>
  <si>
    <t>Ida Grove</t>
  </si>
  <si>
    <t>Holstein</t>
  </si>
  <si>
    <t>Battle Creek</t>
  </si>
  <si>
    <t>Galva</t>
  </si>
  <si>
    <t>Arthur</t>
  </si>
  <si>
    <t>Iowa</t>
  </si>
  <si>
    <t>Williamsburg</t>
  </si>
  <si>
    <t>Marengo</t>
  </si>
  <si>
    <t>Victor</t>
  </si>
  <si>
    <t>North English</t>
  </si>
  <si>
    <t>Ladora</t>
  </si>
  <si>
    <t>Parnell</t>
  </si>
  <si>
    <t>Jackson</t>
  </si>
  <si>
    <t>Maquoketa</t>
  </si>
  <si>
    <t>Bellevue</t>
  </si>
  <si>
    <t>Preston</t>
  </si>
  <si>
    <t>Sabula</t>
  </si>
  <si>
    <t>Lamotte</t>
  </si>
  <si>
    <t>Miles</t>
  </si>
  <si>
    <t>Springbrook</t>
  </si>
  <si>
    <t>St. Donatus</t>
  </si>
  <si>
    <t>Jasper</t>
  </si>
  <si>
    <t>Newton</t>
  </si>
  <si>
    <t>Colfax</t>
  </si>
  <si>
    <t>Monroe</t>
  </si>
  <si>
    <t>Sully</t>
  </si>
  <si>
    <t>Prairie City</t>
  </si>
  <si>
    <t>Baxter</t>
  </si>
  <si>
    <t>Kellogg</t>
  </si>
  <si>
    <t>Lynnville</t>
  </si>
  <si>
    <t>Mingo</t>
  </si>
  <si>
    <t>Reasnor</t>
  </si>
  <si>
    <t>Fairfield</t>
  </si>
  <si>
    <t>Batavia</t>
  </si>
  <si>
    <t>Lockridge</t>
  </si>
  <si>
    <t>Packwood</t>
  </si>
  <si>
    <t>Libertyville</t>
  </si>
  <si>
    <t>Johnson</t>
  </si>
  <si>
    <t>Iowa City</t>
  </si>
  <si>
    <t>Coralville</t>
  </si>
  <si>
    <t>North Liberty</t>
  </si>
  <si>
    <t>Solon</t>
  </si>
  <si>
    <t>Swisher</t>
  </si>
  <si>
    <t>Oxford</t>
  </si>
  <si>
    <t>Tiffin</t>
  </si>
  <si>
    <t>Lone Tree</t>
  </si>
  <si>
    <t>Hills</t>
  </si>
  <si>
    <t>Jones</t>
  </si>
  <si>
    <t>Monticello</t>
  </si>
  <si>
    <t>Anamosa</t>
  </si>
  <si>
    <t>Wyoming</t>
  </si>
  <si>
    <t>Olin</t>
  </si>
  <si>
    <t>Oxford Junction</t>
  </si>
  <si>
    <t>Onslow</t>
  </si>
  <si>
    <t>Martelle</t>
  </si>
  <si>
    <t>Keokuk</t>
  </si>
  <si>
    <t>Sigourney</t>
  </si>
  <si>
    <t>Keota</t>
  </si>
  <si>
    <t>Hedrick</t>
  </si>
  <si>
    <t>Richland</t>
  </si>
  <si>
    <t>Keswick</t>
  </si>
  <si>
    <t>What Cheer</t>
  </si>
  <si>
    <t>Ollie</t>
  </si>
  <si>
    <t>South English</t>
  </si>
  <si>
    <t>Harper</t>
  </si>
  <si>
    <t>Kossuth</t>
  </si>
  <si>
    <t>Algona</t>
  </si>
  <si>
    <t>Bancroft</t>
  </si>
  <si>
    <t>Swea City</t>
  </si>
  <si>
    <t>Titonka</t>
  </si>
  <si>
    <t>Whittemore</t>
  </si>
  <si>
    <t>Wesley</t>
  </si>
  <si>
    <t>Luverne</t>
  </si>
  <si>
    <t>Fenton</t>
  </si>
  <si>
    <t>Burt</t>
  </si>
  <si>
    <t>West Bend</t>
  </si>
  <si>
    <t>Lone Rock</t>
  </si>
  <si>
    <t>Lakota</t>
  </si>
  <si>
    <t>Ledyard</t>
  </si>
  <si>
    <t>Lee</t>
  </si>
  <si>
    <t>Fort Madison</t>
  </si>
  <si>
    <t>Donnellson</t>
  </si>
  <si>
    <t>West Point</t>
  </si>
  <si>
    <t>Montrose</t>
  </si>
  <si>
    <t>Houghton</t>
  </si>
  <si>
    <t>Linn</t>
  </si>
  <si>
    <t>Cedar Rapids</t>
  </si>
  <si>
    <t>Marion</t>
  </si>
  <si>
    <t>Hiawatha</t>
  </si>
  <si>
    <t>Mount Vernon</t>
  </si>
  <si>
    <t>Center Point</t>
  </si>
  <si>
    <t>Lisbon</t>
  </si>
  <si>
    <t>Central City</t>
  </si>
  <si>
    <t>Fairfax</t>
  </si>
  <si>
    <t>Ely</t>
  </si>
  <si>
    <t>Springville</t>
  </si>
  <si>
    <t>Palo</t>
  </si>
  <si>
    <t>Robins</t>
  </si>
  <si>
    <t>Alburnett</t>
  </si>
  <si>
    <t>Coggon</t>
  </si>
  <si>
    <t>Walker</t>
  </si>
  <si>
    <t>Louisa</t>
  </si>
  <si>
    <t>Wapello</t>
  </si>
  <si>
    <t>Columbus Junction</t>
  </si>
  <si>
    <t>Morning Sun</t>
  </si>
  <si>
    <t>Lucas</t>
  </si>
  <si>
    <t>Chariton</t>
  </si>
  <si>
    <t>Russell</t>
  </si>
  <si>
    <t>Lyon</t>
  </si>
  <si>
    <t>Rock Rapids</t>
  </si>
  <si>
    <t>Inwood</t>
  </si>
  <si>
    <t>Larchwood</t>
  </si>
  <si>
    <t>George</t>
  </si>
  <si>
    <t>Doon</t>
  </si>
  <si>
    <t>Lester</t>
  </si>
  <si>
    <t>Little Rock</t>
  </si>
  <si>
    <t>Alvord</t>
  </si>
  <si>
    <t>Madison</t>
  </si>
  <si>
    <t>Winterset</t>
  </si>
  <si>
    <t>Earlham</t>
  </si>
  <si>
    <t>St. Charles</t>
  </si>
  <si>
    <t>Truro</t>
  </si>
  <si>
    <t>Mahaska</t>
  </si>
  <si>
    <t>Oskaloosa</t>
  </si>
  <si>
    <t>New Sharon</t>
  </si>
  <si>
    <t>Leighton</t>
  </si>
  <si>
    <t>Barnes City</t>
  </si>
  <si>
    <t>Pella</t>
  </si>
  <si>
    <t>Knoxville</t>
  </si>
  <si>
    <t>Pleasantville</t>
  </si>
  <si>
    <t>Harvey</t>
  </si>
  <si>
    <t>Bussey</t>
  </si>
  <si>
    <t>Marshall</t>
  </si>
  <si>
    <t>Marshalltown</t>
  </si>
  <si>
    <t>State Center</t>
  </si>
  <si>
    <t>Gilman</t>
  </si>
  <si>
    <t>Albion</t>
  </si>
  <si>
    <t>Melbourne</t>
  </si>
  <si>
    <t>Rhodes</t>
  </si>
  <si>
    <t>Laurel</t>
  </si>
  <si>
    <t>Legrand</t>
  </si>
  <si>
    <t>Haverhill</t>
  </si>
  <si>
    <t>Mills</t>
  </si>
  <si>
    <t>Glenwood</t>
  </si>
  <si>
    <t>Malvern</t>
  </si>
  <si>
    <t>Emerson</t>
  </si>
  <si>
    <t>Pacific Junction</t>
  </si>
  <si>
    <t>Mitchell</t>
  </si>
  <si>
    <t>Osage</t>
  </si>
  <si>
    <t>St. Ansgar</t>
  </si>
  <si>
    <t>Stacyville</t>
  </si>
  <si>
    <t>Orchard</t>
  </si>
  <si>
    <t>Onawa</t>
  </si>
  <si>
    <t>Mapleton</t>
  </si>
  <si>
    <t>Whiting</t>
  </si>
  <si>
    <t>Moorhead</t>
  </si>
  <si>
    <t>Ute</t>
  </si>
  <si>
    <t>Soldier</t>
  </si>
  <si>
    <t>Albia</t>
  </si>
  <si>
    <t>Lovilia</t>
  </si>
  <si>
    <t>Montgomery</t>
  </si>
  <si>
    <t>Red Oak</t>
  </si>
  <si>
    <t>Villisca</t>
  </si>
  <si>
    <t>Stanton</t>
  </si>
  <si>
    <t>Muscatine</t>
  </si>
  <si>
    <t>West Liberty</t>
  </si>
  <si>
    <t>Wilton</t>
  </si>
  <si>
    <t>Nichols</t>
  </si>
  <si>
    <t>Atalissa</t>
  </si>
  <si>
    <t>O'Brien</t>
  </si>
  <si>
    <t>Sheldon</t>
  </si>
  <si>
    <t>Hartley</t>
  </si>
  <si>
    <t>Sanborn</t>
  </si>
  <si>
    <t>Paullina</t>
  </si>
  <si>
    <t>Primghar</t>
  </si>
  <si>
    <t>Sutherland</t>
  </si>
  <si>
    <t>Calumet</t>
  </si>
  <si>
    <t>Sibley</t>
  </si>
  <si>
    <t>Ocheyedan</t>
  </si>
  <si>
    <t>Ashton</t>
  </si>
  <si>
    <t>Melvin</t>
  </si>
  <si>
    <t>Page</t>
  </si>
  <si>
    <t>Clarinda</t>
  </si>
  <si>
    <t>Essex</t>
  </si>
  <si>
    <t>Braddyville</t>
  </si>
  <si>
    <t>Coin</t>
  </si>
  <si>
    <t>Palo Alto</t>
  </si>
  <si>
    <t>Emmetsburg</t>
  </si>
  <si>
    <t>Graettinger</t>
  </si>
  <si>
    <t>Ruthven</t>
  </si>
  <si>
    <t>Mallard</t>
  </si>
  <si>
    <t>Cylinder</t>
  </si>
  <si>
    <t>Lemars</t>
  </si>
  <si>
    <t>Remsen</t>
  </si>
  <si>
    <t>Kingsley</t>
  </si>
  <si>
    <t>Akron</t>
  </si>
  <si>
    <t>Hinton</t>
  </si>
  <si>
    <t>Merrill</t>
  </si>
  <si>
    <t>Westfield</t>
  </si>
  <si>
    <t>Pocahontas</t>
  </si>
  <si>
    <t>Laurens</t>
  </si>
  <si>
    <t>Rolfe</t>
  </si>
  <si>
    <t>Fonda</t>
  </si>
  <si>
    <t>Havelock</t>
  </si>
  <si>
    <t>Polk</t>
  </si>
  <si>
    <t>Ankeny</t>
  </si>
  <si>
    <t>Johnston</t>
  </si>
  <si>
    <t>Altoona</t>
  </si>
  <si>
    <t>Grimes</t>
  </si>
  <si>
    <t>Pleasant Hill</t>
  </si>
  <si>
    <t>Windsor Heights</t>
  </si>
  <si>
    <t>Polk City</t>
  </si>
  <si>
    <t>Bondurant</t>
  </si>
  <si>
    <t>Runnells</t>
  </si>
  <si>
    <t>Mitchellville</t>
  </si>
  <si>
    <t>Elkhart</t>
  </si>
  <si>
    <t>Carlisle</t>
  </si>
  <si>
    <t>Alleman</t>
  </si>
  <si>
    <t>Pottawattamie</t>
  </si>
  <si>
    <t>Avoca</t>
  </si>
  <si>
    <t>Oakland</t>
  </si>
  <si>
    <t>Carter Lake</t>
  </si>
  <si>
    <t>Walnut</t>
  </si>
  <si>
    <t>Underwood</t>
  </si>
  <si>
    <t>Neola</t>
  </si>
  <si>
    <t>Crescent</t>
  </si>
  <si>
    <t>Treynor</t>
  </si>
  <si>
    <t>Carson</t>
  </si>
  <si>
    <t>Minden</t>
  </si>
  <si>
    <t>Poweshiek</t>
  </si>
  <si>
    <t>Grinnell</t>
  </si>
  <si>
    <t>Montezuma</t>
  </si>
  <si>
    <t>Brooklyn</t>
  </si>
  <si>
    <t>Malcom</t>
  </si>
  <si>
    <t>Deep River</t>
  </si>
  <si>
    <t>Ringgold</t>
  </si>
  <si>
    <t>Mount Ayr</t>
  </si>
  <si>
    <t>Diagonal</t>
  </si>
  <si>
    <t>Ellston</t>
  </si>
  <si>
    <t>Sac</t>
  </si>
  <si>
    <t>Sac City</t>
  </si>
  <si>
    <t>Lake View</t>
  </si>
  <si>
    <t>Schaller</t>
  </si>
  <si>
    <t>Odebolt</t>
  </si>
  <si>
    <t>Wall Lake</t>
  </si>
  <si>
    <t>Early</t>
  </si>
  <si>
    <t>Auburn</t>
  </si>
  <si>
    <t>Scott</t>
  </si>
  <si>
    <t>Davenport</t>
  </si>
  <si>
    <t>Bettendorf</t>
  </si>
  <si>
    <t>Eldridge</t>
  </si>
  <si>
    <t>Leclaire</t>
  </si>
  <si>
    <t>Blue Grass</t>
  </si>
  <si>
    <t>Walcott</t>
  </si>
  <si>
    <t>Long Grove</t>
  </si>
  <si>
    <t>Princeton</t>
  </si>
  <si>
    <t>Buffalo</t>
  </si>
  <si>
    <t>Donahue</t>
  </si>
  <si>
    <t>Mccausland</t>
  </si>
  <si>
    <t>Dixon</t>
  </si>
  <si>
    <t>Shelby</t>
  </si>
  <si>
    <t>Harlan</t>
  </si>
  <si>
    <t>Elk Horn</t>
  </si>
  <si>
    <t>Earling</t>
  </si>
  <si>
    <t>Irwin</t>
  </si>
  <si>
    <t>Defiance</t>
  </si>
  <si>
    <t>Panama</t>
  </si>
  <si>
    <t>Portsmouth</t>
  </si>
  <si>
    <t>Sioux</t>
  </si>
  <si>
    <t>Sioux Center</t>
  </si>
  <si>
    <t>Orange City</t>
  </si>
  <si>
    <t>Rock Valley</t>
  </si>
  <si>
    <t>Hull</t>
  </si>
  <si>
    <t>Hawarden</t>
  </si>
  <si>
    <t>Alton</t>
  </si>
  <si>
    <t>Boyden</t>
  </si>
  <si>
    <t>Ireton</t>
  </si>
  <si>
    <t>Hospers</t>
  </si>
  <si>
    <t>Granville</t>
  </si>
  <si>
    <t>Maurice</t>
  </si>
  <si>
    <t>Story</t>
  </si>
  <si>
    <t>Ames</t>
  </si>
  <si>
    <t>Nevada</t>
  </si>
  <si>
    <t>Story City</t>
  </si>
  <si>
    <t>Huxley</t>
  </si>
  <si>
    <t>Slater</t>
  </si>
  <si>
    <t>Maxwell</t>
  </si>
  <si>
    <t>Colo</t>
  </si>
  <si>
    <t>Gilbert</t>
  </si>
  <si>
    <t>Roland</t>
  </si>
  <si>
    <t>Cambridge</t>
  </si>
  <si>
    <t>Zearing</t>
  </si>
  <si>
    <t>Kelley</t>
  </si>
  <si>
    <t>Collins</t>
  </si>
  <si>
    <t>Tama</t>
  </si>
  <si>
    <t>Toledo</t>
  </si>
  <si>
    <t>Traer</t>
  </si>
  <si>
    <t>Dysart</t>
  </si>
  <si>
    <t>Gladbrook</t>
  </si>
  <si>
    <t>Chelsea</t>
  </si>
  <si>
    <t>Garwin</t>
  </si>
  <si>
    <t>Elberon</t>
  </si>
  <si>
    <t>Taylor</t>
  </si>
  <si>
    <t>Bedford</t>
  </si>
  <si>
    <t>Lenox</t>
  </si>
  <si>
    <t>Clearfield</t>
  </si>
  <si>
    <t>Creston</t>
  </si>
  <si>
    <t>Afton</t>
  </si>
  <si>
    <t>Van Buren</t>
  </si>
  <si>
    <t>Keosauqua</t>
  </si>
  <si>
    <t>Bonaparte</t>
  </si>
  <si>
    <t>Farmington</t>
  </si>
  <si>
    <t>Birmingham</t>
  </si>
  <si>
    <t>Milton</t>
  </si>
  <si>
    <t>Cantril</t>
  </si>
  <si>
    <t>Stockport</t>
  </si>
  <si>
    <t>Ottumwa</t>
  </si>
  <si>
    <t>Eldon</t>
  </si>
  <si>
    <t>Eddyville</t>
  </si>
  <si>
    <t>Agency</t>
  </si>
  <si>
    <t>Blakesburg</t>
  </si>
  <si>
    <t>Warren</t>
  </si>
  <si>
    <t>Indianola</t>
  </si>
  <si>
    <t>Norwalk</t>
  </si>
  <si>
    <t>New Virginia</t>
  </si>
  <si>
    <t>Cumming</t>
  </si>
  <si>
    <t>Milo</t>
  </si>
  <si>
    <t>Lacona</t>
  </si>
  <si>
    <t>Hartford</t>
  </si>
  <si>
    <t>Washington</t>
  </si>
  <si>
    <t>Kalona</t>
  </si>
  <si>
    <t>Wellman</t>
  </si>
  <si>
    <t>Riverside</t>
  </si>
  <si>
    <t>Ainsworth</t>
  </si>
  <si>
    <t>Brighton</t>
  </si>
  <si>
    <t>Crawfordsville</t>
  </si>
  <si>
    <t>West Chester</t>
  </si>
  <si>
    <t>Wayne</t>
  </si>
  <si>
    <t>Corydon</t>
  </si>
  <si>
    <t>Humeston</t>
  </si>
  <si>
    <t>Seymour</t>
  </si>
  <si>
    <t>Allerton</t>
  </si>
  <si>
    <t>Lineville</t>
  </si>
  <si>
    <t>Webster</t>
  </si>
  <si>
    <t>Fort Dodge</t>
  </si>
  <si>
    <t>Gowrie</t>
  </si>
  <si>
    <t>Dayton</t>
  </si>
  <si>
    <t>Badger</t>
  </si>
  <si>
    <t>Callender</t>
  </si>
  <si>
    <t>Clare</t>
  </si>
  <si>
    <t>Lehigh</t>
  </si>
  <si>
    <t>Duncombe</t>
  </si>
  <si>
    <t>Winnebago</t>
  </si>
  <si>
    <t>Lake Mills</t>
  </si>
  <si>
    <t>Buffalo Center</t>
  </si>
  <si>
    <t>Thompson</t>
  </si>
  <si>
    <t>Leland</t>
  </si>
  <si>
    <t>Rake</t>
  </si>
  <si>
    <t>Winneshiek</t>
  </si>
  <si>
    <t>Decorah</t>
  </si>
  <si>
    <t>Calmar</t>
  </si>
  <si>
    <t>Ossian</t>
  </si>
  <si>
    <t>Fort Atkinson</t>
  </si>
  <si>
    <t>Ridgeway</t>
  </si>
  <si>
    <t>Spillville</t>
  </si>
  <si>
    <t>Woodbury</t>
  </si>
  <si>
    <t>Sioux City</t>
  </si>
  <si>
    <t>Sergeant Bluff</t>
  </si>
  <si>
    <t>Moville</t>
  </si>
  <si>
    <t>Lawton</t>
  </si>
  <si>
    <t>Anthon</t>
  </si>
  <si>
    <t>Correctionville</t>
  </si>
  <si>
    <t>Sloan</t>
  </si>
  <si>
    <t>Danbury</t>
  </si>
  <si>
    <t>Salix</t>
  </si>
  <si>
    <t>Hornick</t>
  </si>
  <si>
    <t>Pierson</t>
  </si>
  <si>
    <t>Worth</t>
  </si>
  <si>
    <t>Northwood</t>
  </si>
  <si>
    <t>Manly</t>
  </si>
  <si>
    <t>Kensett</t>
  </si>
  <si>
    <t>Fertile</t>
  </si>
  <si>
    <t>Grafton</t>
  </si>
  <si>
    <t>Wright</t>
  </si>
  <si>
    <t>Clarion</t>
  </si>
  <si>
    <t>Belmond</t>
  </si>
  <si>
    <t>Eagle Grove</t>
  </si>
  <si>
    <t>Goldfield</t>
  </si>
  <si>
    <t>by County and Business Group</t>
  </si>
  <si>
    <t>S</t>
  </si>
  <si>
    <t>Service</t>
  </si>
  <si>
    <t>St. Olaf</t>
  </si>
  <si>
    <t>Palmer</t>
  </si>
  <si>
    <t>Council Bluffs</t>
  </si>
  <si>
    <t>Retail Sales and Use Tax Quarterly Report</t>
  </si>
  <si>
    <r>
      <t>Business Class Definition:</t>
    </r>
    <r>
      <rPr>
        <sz val="12"/>
        <rFont val="Arial"/>
        <family val="2"/>
      </rPr>
      <t xml:space="preserve"> The business classification for retail sales activity used by the Department is based on the 2007 North American Industry Classification System (NAICS). The Department attempted to match as closely as possible its four digit business class codes to the NAICS when the system was introduced in 1997.  The two digit NAICS and the first two digits of the Department’s business class codes represent the same 20 general categories of economic activity. However not all business class codes were changed to match NAICS at the four digit level.</t>
    </r>
  </si>
  <si>
    <r>
      <t>Retail Sales Tax Statistics by County and Business Group</t>
    </r>
    <r>
      <rPr>
        <sz val="12"/>
        <rFont val="Arial"/>
        <family val="2"/>
      </rPr>
      <t>: Table 4 provides retail sales and tax data by 12 business groups for each county. Breakouts are provided for each business group within a county where at least 5 or more returns were filed in a fiscal year. An "S", representing "Suppressed", is</t>
    </r>
    <r>
      <rPr>
        <sz val="12"/>
        <color indexed="10"/>
        <rFont val="Arial"/>
        <family val="2"/>
      </rPr>
      <t xml:space="preserve"> </t>
    </r>
    <r>
      <rPr>
        <sz val="12"/>
        <rFont val="Arial"/>
        <family val="2"/>
      </rPr>
      <t>used for any business group that does not have at least 5 returns filed.</t>
    </r>
  </si>
  <si>
    <t>Effective beginning with the fiscal year 2014 quarterly and annual reports, the Department reassigned approximately 12 percent of retailers after a review of the business class codes assigned to retailers in the sales and use tax database. In addition, the Convenience Stores and Gas Stations business class was moved from the Motor Vehicle group to the Food Dealers group. Because these changes would not be reflected in reports prior to fiscal year 2014, care should be taken when comparing business group data for reports for fiscal year 2014 and later with reports for periods prior to fiscal year 2014.</t>
  </si>
  <si>
    <t>Bouton</t>
  </si>
  <si>
    <t>Lytton</t>
  </si>
  <si>
    <r>
      <t>Retail Sales Tax Statistics by City</t>
    </r>
    <r>
      <rPr>
        <sz val="12"/>
        <rFont val="Arial"/>
        <family val="2"/>
      </rPr>
      <t>: Table 3 provides retail sales and tax data for all cities in Iowa where at least 10 returns were filed during the quarter. The “Other” category provides data for all cities in each county not satisfying the minimum return count requirements and businesses in the unincorporated area of a county.</t>
    </r>
  </si>
  <si>
    <t>Moorland</t>
  </si>
  <si>
    <t>Otho</t>
  </si>
  <si>
    <t>Taxable sales include the value of taxable goods and services that are subject to the 6% State sales tax rate and qualified construction equipment purchases subject to the 5% State excise tax rate.  Computed tax equals the taxable sales subject to the 6% State sales tax multiplied by that rate plus taxable sales subject to the 5% State excise tax multiplied by that rate.</t>
  </si>
  <si>
    <t>Percentages may not sum to totals due to rounding.</t>
  </si>
  <si>
    <t>Beaman</t>
  </si>
  <si>
    <t>Martensdale</t>
  </si>
  <si>
    <t>Bristow</t>
  </si>
  <si>
    <t>Meservey</t>
  </si>
  <si>
    <t>Randolph</t>
  </si>
  <si>
    <t>Holland</t>
  </si>
  <si>
    <t>New Providence</t>
  </si>
  <si>
    <t>Silver City</t>
  </si>
  <si>
    <t>Elliott</t>
  </si>
  <si>
    <t>Gilmore City</t>
  </si>
  <si>
    <t>Kellerton</t>
  </si>
  <si>
    <t>Smithland</t>
  </si>
  <si>
    <t>Waterville</t>
  </si>
  <si>
    <t>Garden Grove</t>
  </si>
  <si>
    <t>Middletown</t>
  </si>
  <si>
    <t>Randall</t>
  </si>
  <si>
    <t>Andrew</t>
  </si>
  <si>
    <t>Melcher-Dallas</t>
  </si>
  <si>
    <t>Liscomb</t>
  </si>
  <si>
    <t>Bronson</t>
  </si>
  <si>
    <t>Cushing</t>
  </si>
  <si>
    <t>of Tax</t>
  </si>
  <si>
    <t>Table 1A. Iowa Retail Sales and Use Tax</t>
  </si>
  <si>
    <t>Retail Sales and Use Tax by Business Group</t>
  </si>
  <si>
    <t>This report covers retail sales and use tax data for taxable sales based on tax returns filed with the Department for the quarter ending March 31, 2019 which is the second quarter in fiscal year 2019. The report includes four tables covering retail sales tax collections by business group compared to the prior year, use tax collections by business group with comparisons to the prior year, retail sales and tax collections by county and city, and retail sales and tax collections by county and business group.  Note that collections under the Water Service Excise Tax, levied beginning July 1, 2018, are included as retail sales in this report.</t>
  </si>
  <si>
    <r>
      <t>Year over Year Retail Sales Tax Statistics:</t>
    </r>
    <r>
      <rPr>
        <sz val="12"/>
        <rFont val="Arial"/>
        <family val="2"/>
      </rPr>
      <t xml:space="preserve"> Table 1 compares return counts, taxable sales, and taxes reported by 12 business groups for the March 2019 quarter compared to the March 2018 quarter.</t>
    </r>
  </si>
  <si>
    <t>Use Tax Statistics: Table 2 compares return counts, taxable sales, and tax data reported by the 12 business groups for the March 2019 quarter compared to the March 2018 quarter for Retailer's Use Tax permits. In addition, aggregate Motor Vehicle Use  and Consumer Use tax data for the March 2019 quarter are also compared to the March 2018 quarter.  The Consumer Use tax data does not include voluntary use tax data.</t>
  </si>
  <si>
    <t>Quarter Ending March 31, 2019</t>
  </si>
  <si>
    <t>of tax</t>
  </si>
  <si>
    <t>March 31, 2018 and 2019</t>
  </si>
  <si>
    <t>Wahpeton</t>
  </si>
  <si>
    <t>Table 4. Iowa Retail Sales and Tax</t>
  </si>
  <si>
    <t>Table 5. Iowa Retail Sales and Tax</t>
  </si>
  <si>
    <t>Remote Sellers</t>
  </si>
  <si>
    <t>NA</t>
  </si>
  <si>
    <t>SF 2417, passed during the 2018 Legislative session, updated the definition of retailer subject to sales tax in Iowa that will effectively shift most out-of-state retailers from filing under a retailer's use tax permit to filing under a retail sales tax permit. Out of state  businesses that began filing after January 2019 were assigned retail sales tax permits. These sales tax permits do not have in state location identifiers, sales tax data for these businesses is aggregated in  Remote Sellers tab. These changes were effective January 1, 2019.  Throughout fiscal year 2019, reported taxable sales on use tax returns should show a decrease as more out of state retailers are transitioned to the new retail sales tax permits (these new permits will not have location identifiers attached to them).  This report has provided taxable sales by business class separately for retail sales and use tax permit holders, but includes a new table (1A) that combines the two together. It is anticipated that after this transition year, all Department sales and use tax analysis will consider the two together.</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</si>
</sst>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00"/>
    <numFmt numFmtId="167" formatCode="&quot;$&quot;#,##0"/>
    <numFmt numFmtId="168" formatCode="mmm\-yyyy"/>
    <numFmt numFmtId="169" formatCode="[$-409]dddd\,\ mmmm\ dd\,\ yyyy"/>
    <numFmt numFmtId="170" formatCode="[$-409]mmmm\-yy;@"/>
    <numFmt numFmtId="171" formatCode="mmmm\-yyyy"/>
    <numFmt numFmtId="172" formatCode="mmmm\-yy"/>
    <numFmt numFmtId="173" formatCode="mmmm\ yyyy"/>
    <numFmt numFmtId="174" formatCode="&quot;Yes&quot;;&quot;Yes&quot;;&quot;No&quot;"/>
    <numFmt numFmtId="175" formatCode="&quot;True&quot;;&quot;True&quot;;&quot;False&quot;"/>
    <numFmt numFmtId="176" formatCode="&quot;On&quot;;&quot;On&quot;;&quot;Off&quot;"/>
    <numFmt numFmtId="177" formatCode="[$€-2]\ #,##0.00_);[Red]\([$€-2]\ #,##0.00\)"/>
    <numFmt numFmtId="178" formatCode="[$-409]mmmm\ d\,\ yyyy;@"/>
  </numFmts>
  <fonts count="49">
    <font>
      <sz val="12"/>
      <name val="Arial"/>
      <family val="0"/>
    </font>
    <font>
      <sz val="10"/>
      <name val="Arial"/>
      <family val="0"/>
    </font>
    <font>
      <u val="single"/>
      <sz val="10.45"/>
      <color indexed="12"/>
      <name val="Arial"/>
      <family val="2"/>
    </font>
    <font>
      <u val="single"/>
      <sz val="10.45"/>
      <color indexed="36"/>
      <name val="Arial"/>
      <family val="2"/>
    </font>
    <font>
      <b/>
      <sz val="11"/>
      <name val="Arial"/>
      <family val="2"/>
    </font>
    <font>
      <b/>
      <sz val="11"/>
      <color indexed="8"/>
      <name val="Arial"/>
      <family val="2"/>
    </font>
    <font>
      <sz val="11"/>
      <name val="Arial"/>
      <family val="2"/>
    </font>
    <font>
      <sz val="11"/>
      <color indexed="8"/>
      <name val="Arial"/>
      <family val="2"/>
    </font>
    <font>
      <sz val="18"/>
      <name val="Arial"/>
      <family val="2"/>
    </font>
    <font>
      <b/>
      <sz val="12"/>
      <name val="Arial"/>
      <family val="2"/>
    </font>
    <font>
      <sz val="12"/>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s>
  <fills count="34">
    <fill>
      <patternFill/>
    </fill>
    <fill>
      <patternFill patternType="gray125"/>
    </fill>
    <fill>
      <patternFill patternType="solid">
        <fgColor indexed="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s>
  <cellStyleXfs count="69">
    <xf numFmtId="0" fontId="0" fillId="2"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2" fillId="27" borderId="0" applyNumberFormat="0" applyBorder="0" applyAlignment="0" applyProtection="0"/>
    <xf numFmtId="0" fontId="33" fillId="28" borderId="1" applyNumberFormat="0" applyAlignment="0" applyProtection="0"/>
    <xf numFmtId="0" fontId="34" fillId="29"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30"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31" borderId="1" applyNumberFormat="0" applyAlignment="0" applyProtection="0"/>
    <xf numFmtId="0" fontId="41" fillId="0" borderId="6" applyNumberFormat="0" applyFill="0" applyAlignment="0" applyProtection="0"/>
    <xf numFmtId="0" fontId="42" fillId="32" borderId="0" applyNumberFormat="0" applyBorder="0" applyAlignment="0" applyProtection="0"/>
    <xf numFmtId="0" fontId="43" fillId="0" borderId="0">
      <alignment/>
      <protection/>
    </xf>
    <xf numFmtId="0" fontId="0" fillId="2" borderId="0">
      <alignment/>
      <protection/>
    </xf>
    <xf numFmtId="0" fontId="0" fillId="2" borderId="0">
      <alignment/>
      <protection/>
    </xf>
    <xf numFmtId="0" fontId="0" fillId="2" borderId="0">
      <alignment/>
      <protection/>
    </xf>
    <xf numFmtId="0" fontId="1" fillId="0" borderId="0">
      <alignment/>
      <protection/>
    </xf>
    <xf numFmtId="0" fontId="1" fillId="0" borderId="0">
      <alignment/>
      <protection/>
    </xf>
    <xf numFmtId="0" fontId="0" fillId="33" borderId="7" applyNumberFormat="0" applyFont="0" applyAlignment="0" applyProtection="0"/>
    <xf numFmtId="0" fontId="44" fillId="28" borderId="8" applyNumberFormat="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84">
    <xf numFmtId="0" fontId="0" fillId="2" borderId="0" xfId="0" applyNumberFormat="1" applyAlignment="1">
      <alignment/>
    </xf>
    <xf numFmtId="0" fontId="6" fillId="0" borderId="0" xfId="61" applyFont="1" applyFill="1">
      <alignment/>
      <protection/>
    </xf>
    <xf numFmtId="0" fontId="4" fillId="0" borderId="0" xfId="60" applyNumberFormat="1" applyFont="1" applyFill="1">
      <alignment/>
      <protection/>
    </xf>
    <xf numFmtId="0" fontId="6" fillId="0" borderId="0" xfId="60" applyNumberFormat="1" applyFont="1" applyFill="1" applyAlignment="1">
      <alignment horizontal="center"/>
      <protection/>
    </xf>
    <xf numFmtId="0" fontId="6" fillId="0" borderId="0" xfId="60" applyNumberFormat="1" applyFont="1" applyFill="1">
      <alignment/>
      <protection/>
    </xf>
    <xf numFmtId="5" fontId="6" fillId="0" borderId="0" xfId="60" applyNumberFormat="1" applyFont="1" applyFill="1">
      <alignment/>
      <protection/>
    </xf>
    <xf numFmtId="0" fontId="5" fillId="0" borderId="0" xfId="60" applyNumberFormat="1" applyFont="1" applyFill="1">
      <alignment/>
      <protection/>
    </xf>
    <xf numFmtId="0" fontId="6" fillId="0" borderId="0" xfId="60" applyNumberFormat="1" applyFont="1" applyFill="1" applyAlignment="1">
      <alignment vertical="top" wrapText="1"/>
      <protection/>
    </xf>
    <xf numFmtId="0" fontId="6" fillId="0" borderId="0" xfId="60" applyNumberFormat="1" applyFont="1" applyFill="1" applyAlignment="1">
      <alignment wrapText="1"/>
      <protection/>
    </xf>
    <xf numFmtId="0" fontId="4" fillId="0" borderId="0" xfId="60" applyNumberFormat="1" applyFont="1" applyFill="1" applyAlignment="1">
      <alignment horizontal="right"/>
      <protection/>
    </xf>
    <xf numFmtId="0" fontId="4" fillId="0" borderId="0" xfId="60" applyNumberFormat="1" applyFont="1" applyFill="1" applyAlignment="1">
      <alignment horizontal="right" wrapText="1"/>
      <protection/>
    </xf>
    <xf numFmtId="173" fontId="4" fillId="0" borderId="0" xfId="60" applyNumberFormat="1" applyFont="1" applyFill="1" applyAlignment="1">
      <alignment horizontal="right"/>
      <protection/>
    </xf>
    <xf numFmtId="3" fontId="6" fillId="0" borderId="0" xfId="60" applyNumberFormat="1" applyFont="1" applyFill="1">
      <alignment/>
      <protection/>
    </xf>
    <xf numFmtId="10" fontId="6" fillId="0" borderId="0" xfId="60" applyNumberFormat="1" applyFont="1" applyFill="1" applyAlignment="1">
      <alignment horizontal="right"/>
      <protection/>
    </xf>
    <xf numFmtId="5" fontId="6" fillId="0" borderId="0" xfId="60" applyNumberFormat="1" applyFont="1" applyFill="1" applyAlignment="1">
      <alignment horizontal="right"/>
      <protection/>
    </xf>
    <xf numFmtId="37" fontId="6" fillId="0" borderId="0" xfId="60" applyNumberFormat="1" applyFont="1" applyFill="1" applyAlignment="1">
      <alignment horizontal="right"/>
      <protection/>
    </xf>
    <xf numFmtId="0" fontId="7" fillId="0" borderId="0" xfId="60" applyNumberFormat="1" applyFont="1" applyFill="1" applyAlignment="1">
      <alignment horizontal="right"/>
      <protection/>
    </xf>
    <xf numFmtId="0" fontId="5" fillId="0" borderId="0" xfId="60" applyNumberFormat="1" applyFont="1" applyFill="1" applyAlignment="1">
      <alignment horizontal="right"/>
      <protection/>
    </xf>
    <xf numFmtId="0" fontId="4" fillId="0" borderId="0" xfId="60" applyFont="1" applyFill="1" applyAlignment="1">
      <alignment horizontal="center"/>
      <protection/>
    </xf>
    <xf numFmtId="0" fontId="6" fillId="0" borderId="0" xfId="60" applyNumberFormat="1" applyFont="1" applyFill="1" applyAlignment="1">
      <alignment/>
      <protection/>
    </xf>
    <xf numFmtId="0" fontId="43" fillId="0" borderId="0" xfId="57">
      <alignment/>
      <protection/>
    </xf>
    <xf numFmtId="0" fontId="4" fillId="0" borderId="0" xfId="57" applyFont="1" applyAlignment="1">
      <alignment horizontal="center"/>
      <protection/>
    </xf>
    <xf numFmtId="0" fontId="4" fillId="0" borderId="0" xfId="57" applyFont="1" applyAlignment="1" quotePrefix="1">
      <alignment horizontal="center"/>
      <protection/>
    </xf>
    <xf numFmtId="0" fontId="43" fillId="0" borderId="0" xfId="57" applyFont="1">
      <alignment/>
      <protection/>
    </xf>
    <xf numFmtId="0" fontId="4" fillId="0" borderId="0" xfId="58" applyNumberFormat="1" applyFont="1" applyFill="1">
      <alignment/>
      <protection/>
    </xf>
    <xf numFmtId="0" fontId="6" fillId="0" borderId="0" xfId="58" applyNumberFormat="1" applyFont="1" applyFill="1">
      <alignment/>
      <protection/>
    </xf>
    <xf numFmtId="0" fontId="7" fillId="0" borderId="0" xfId="60" applyNumberFormat="1" applyFont="1" applyFill="1">
      <alignment/>
      <protection/>
    </xf>
    <xf numFmtId="37" fontId="7" fillId="0" borderId="0" xfId="60" applyNumberFormat="1" applyFont="1" applyFill="1">
      <alignment/>
      <protection/>
    </xf>
    <xf numFmtId="10" fontId="7" fillId="0" borderId="0" xfId="60" applyNumberFormat="1" applyFont="1" applyFill="1">
      <alignment/>
      <protection/>
    </xf>
    <xf numFmtId="0" fontId="5" fillId="0" borderId="0" xfId="58" applyNumberFormat="1" applyFont="1" applyFill="1">
      <alignment/>
      <protection/>
    </xf>
    <xf numFmtId="5" fontId="7" fillId="0" borderId="0" xfId="60" applyNumberFormat="1" applyFont="1" applyFill="1">
      <alignment/>
      <protection/>
    </xf>
    <xf numFmtId="0" fontId="7" fillId="0" borderId="0" xfId="58" applyNumberFormat="1" applyFont="1" applyFill="1">
      <alignment/>
      <protection/>
    </xf>
    <xf numFmtId="7" fontId="43" fillId="0" borderId="0" xfId="57" applyNumberFormat="1" applyFont="1">
      <alignment/>
      <protection/>
    </xf>
    <xf numFmtId="0" fontId="48" fillId="0" borderId="0" xfId="57" applyFont="1">
      <alignment/>
      <protection/>
    </xf>
    <xf numFmtId="10" fontId="6" fillId="0" borderId="10" xfId="60" applyNumberFormat="1" applyFont="1" applyFill="1" applyBorder="1" applyAlignment="1">
      <alignment horizontal="right"/>
      <protection/>
    </xf>
    <xf numFmtId="3" fontId="6" fillId="0" borderId="10" xfId="60" applyNumberFormat="1" applyFont="1" applyFill="1" applyBorder="1">
      <alignment/>
      <protection/>
    </xf>
    <xf numFmtId="0" fontId="8" fillId="2" borderId="0" xfId="0" applyNumberFormat="1" applyFont="1" applyAlignment="1">
      <alignment horizontal="center" vertical="center"/>
    </xf>
    <xf numFmtId="0" fontId="0" fillId="2" borderId="0" xfId="0" applyNumberFormat="1" applyFont="1" applyAlignment="1">
      <alignment horizontal="justify" vertical="center"/>
    </xf>
    <xf numFmtId="0" fontId="9" fillId="2" borderId="0" xfId="0" applyNumberFormat="1" applyFont="1" applyAlignment="1">
      <alignment horizontal="justify" vertical="center"/>
    </xf>
    <xf numFmtId="173" fontId="8" fillId="2" borderId="0" xfId="0" applyNumberFormat="1" applyFont="1" applyAlignment="1">
      <alignment horizontal="center" vertical="center"/>
    </xf>
    <xf numFmtId="3" fontId="43" fillId="0" borderId="0" xfId="57" applyNumberFormat="1">
      <alignment/>
      <protection/>
    </xf>
    <xf numFmtId="167" fontId="43" fillId="0" borderId="0" xfId="57" applyNumberFormat="1">
      <alignment/>
      <protection/>
    </xf>
    <xf numFmtId="10" fontId="43" fillId="0" borderId="0" xfId="57" applyNumberFormat="1">
      <alignment/>
      <protection/>
    </xf>
    <xf numFmtId="0" fontId="0" fillId="0" borderId="0" xfId="0" applyNumberFormat="1" applyFill="1" applyAlignment="1">
      <alignment/>
    </xf>
    <xf numFmtId="5" fontId="6" fillId="0" borderId="10" xfId="60" applyNumberFormat="1" applyFont="1" applyFill="1" applyBorder="1" applyAlignment="1">
      <alignment horizontal="right"/>
      <protection/>
    </xf>
    <xf numFmtId="0" fontId="5" fillId="0" borderId="0" xfId="60" applyNumberFormat="1" applyFont="1" applyFill="1" applyAlignment="1">
      <alignment horizontal="left" wrapText="1"/>
      <protection/>
    </xf>
    <xf numFmtId="0" fontId="6" fillId="0" borderId="0" xfId="60" applyFont="1" applyFill="1">
      <alignment/>
      <protection/>
    </xf>
    <xf numFmtId="5" fontId="7" fillId="0" borderId="0" xfId="60" applyNumberFormat="1" applyFont="1" applyFill="1" applyAlignment="1">
      <alignment horizontal="right"/>
      <protection/>
    </xf>
    <xf numFmtId="37" fontId="7" fillId="0" borderId="10" xfId="60" applyNumberFormat="1" applyFont="1" applyFill="1" applyBorder="1">
      <alignment/>
      <protection/>
    </xf>
    <xf numFmtId="5" fontId="7" fillId="0" borderId="10" xfId="60" applyNumberFormat="1" applyFont="1" applyFill="1" applyBorder="1" applyAlignment="1">
      <alignment horizontal="right"/>
      <protection/>
    </xf>
    <xf numFmtId="0" fontId="6" fillId="0" borderId="0" xfId="61" applyFont="1" applyAlignment="1">
      <alignment horizontal="left"/>
      <protection/>
    </xf>
    <xf numFmtId="0" fontId="48" fillId="0" borderId="0" xfId="57" applyFont="1" applyFill="1">
      <alignment/>
      <protection/>
    </xf>
    <xf numFmtId="0" fontId="43" fillId="0" borderId="0" xfId="57" applyFont="1" applyFill="1">
      <alignment/>
      <protection/>
    </xf>
    <xf numFmtId="0" fontId="6" fillId="0" borderId="0" xfId="62" applyFont="1" applyAlignment="1">
      <alignment horizontal="left"/>
      <protection/>
    </xf>
    <xf numFmtId="10" fontId="7" fillId="0" borderId="0" xfId="60" applyNumberFormat="1" applyFont="1" applyFill="1" applyAlignment="1">
      <alignment horizontal="right"/>
      <protection/>
    </xf>
    <xf numFmtId="7" fontId="43" fillId="0" borderId="0" xfId="57" applyNumberFormat="1" applyFont="1" applyFill="1">
      <alignment/>
      <protection/>
    </xf>
    <xf numFmtId="10" fontId="7" fillId="0" borderId="10" xfId="60" applyNumberFormat="1" applyFont="1" applyFill="1" applyBorder="1">
      <alignment/>
      <protection/>
    </xf>
    <xf numFmtId="0" fontId="0" fillId="0" borderId="0" xfId="0" applyNumberFormat="1" applyFill="1" applyAlignment="1">
      <alignment horizontal="left" wrapText="1"/>
    </xf>
    <xf numFmtId="167" fontId="6" fillId="0" borderId="0" xfId="60" applyNumberFormat="1" applyFont="1" applyFill="1">
      <alignment/>
      <protection/>
    </xf>
    <xf numFmtId="167" fontId="6" fillId="0" borderId="10" xfId="60" applyNumberFormat="1" applyFont="1" applyFill="1" applyBorder="1">
      <alignment/>
      <protection/>
    </xf>
    <xf numFmtId="3" fontId="4" fillId="0" borderId="0" xfId="57" applyNumberFormat="1" applyFont="1" applyBorder="1" applyAlignment="1">
      <alignment horizontal="left" wrapText="1"/>
      <protection/>
    </xf>
    <xf numFmtId="0" fontId="4" fillId="0" borderId="0" xfId="57" applyFont="1" applyAlignment="1">
      <alignment/>
      <protection/>
    </xf>
    <xf numFmtId="3" fontId="4" fillId="0" borderId="0" xfId="57" applyNumberFormat="1" applyFont="1" applyAlignment="1">
      <alignment wrapText="1"/>
      <protection/>
    </xf>
    <xf numFmtId="167" fontId="4" fillId="0" borderId="0" xfId="57" applyNumberFormat="1" applyFont="1" applyAlignment="1">
      <alignment wrapText="1"/>
      <protection/>
    </xf>
    <xf numFmtId="0" fontId="4" fillId="0" borderId="0" xfId="57" applyFont="1" applyAlignment="1">
      <alignment wrapText="1"/>
      <protection/>
    </xf>
    <xf numFmtId="0" fontId="5" fillId="0" borderId="0" xfId="60" applyNumberFormat="1" applyFont="1" applyFill="1" applyAlignment="1">
      <alignment/>
      <protection/>
    </xf>
    <xf numFmtId="0" fontId="4" fillId="0" borderId="0" xfId="59" applyNumberFormat="1" applyFont="1" applyFill="1" applyAlignment="1">
      <alignment horizontal="center"/>
      <protection/>
    </xf>
    <xf numFmtId="3" fontId="43" fillId="0" borderId="0" xfId="57" applyNumberFormat="1" applyAlignment="1">
      <alignment horizontal="center"/>
      <protection/>
    </xf>
    <xf numFmtId="167" fontId="43" fillId="0" borderId="0" xfId="57" applyNumberFormat="1" applyAlignment="1">
      <alignment horizontal="center"/>
      <protection/>
    </xf>
    <xf numFmtId="0" fontId="43" fillId="0" borderId="0" xfId="57" applyAlignment="1">
      <alignment horizontal="center"/>
      <protection/>
    </xf>
    <xf numFmtId="10" fontId="6" fillId="0" borderId="0" xfId="57" applyNumberFormat="1" applyFont="1" applyAlignment="1">
      <alignment wrapText="1"/>
      <protection/>
    </xf>
    <xf numFmtId="0" fontId="4" fillId="0" borderId="0" xfId="58" applyFont="1" applyFill="1" applyAlignment="1">
      <alignment/>
      <protection/>
    </xf>
    <xf numFmtId="0" fontId="4" fillId="0" borderId="0" xfId="57" applyFont="1" applyAlignment="1" quotePrefix="1">
      <alignment/>
      <protection/>
    </xf>
    <xf numFmtId="3" fontId="0" fillId="2" borderId="0" xfId="0" applyNumberFormat="1" applyAlignment="1">
      <alignment horizontal="center"/>
    </xf>
    <xf numFmtId="167" fontId="0" fillId="2" borderId="0" xfId="0" applyNumberFormat="1" applyAlignment="1">
      <alignment horizontal="center"/>
    </xf>
    <xf numFmtId="5" fontId="7" fillId="0" borderId="0" xfId="60" applyNumberFormat="1" applyFont="1" applyFill="1" applyAlignment="1">
      <alignment horizontal="center"/>
      <protection/>
    </xf>
    <xf numFmtId="0" fontId="4" fillId="0" borderId="0" xfId="59" applyNumberFormat="1" applyFont="1" applyFill="1" applyAlignment="1">
      <alignment horizontal="center"/>
      <protection/>
    </xf>
    <xf numFmtId="0" fontId="0" fillId="0" borderId="0" xfId="0" applyNumberFormat="1" applyFill="1" applyAlignment="1">
      <alignment horizontal="left" wrapText="1"/>
    </xf>
    <xf numFmtId="0" fontId="4" fillId="0" borderId="0" xfId="60" applyFont="1" applyFill="1" applyAlignment="1">
      <alignment horizontal="center"/>
      <protection/>
    </xf>
    <xf numFmtId="0" fontId="4" fillId="0" borderId="0" xfId="57" applyFont="1" applyAlignment="1">
      <alignment horizontal="center"/>
      <protection/>
    </xf>
    <xf numFmtId="0" fontId="4" fillId="0" borderId="0" xfId="57" applyFont="1" applyAlignment="1" quotePrefix="1">
      <alignment horizontal="center"/>
      <protection/>
    </xf>
    <xf numFmtId="0" fontId="6" fillId="0" borderId="0" xfId="59" applyNumberFormat="1" applyFont="1" applyFill="1" applyAlignment="1">
      <alignment wrapText="1"/>
      <protection/>
    </xf>
    <xf numFmtId="0" fontId="4" fillId="0" borderId="0" xfId="58" applyFont="1" applyFill="1" applyAlignment="1">
      <alignment horizontal="center"/>
      <protection/>
    </xf>
    <xf numFmtId="0" fontId="6" fillId="0" borderId="0" xfId="59" applyNumberFormat="1" applyFont="1" applyFill="1" applyAlignment="1">
      <alignment horizontal="left" wrapText="1"/>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_1-Output  Business Groups June 2011" xfId="59"/>
    <cellStyle name="Normal_1-Output Business Groups March 2012" xfId="60"/>
    <cellStyle name="Normal_2-Output County and City December 2011" xfId="61"/>
    <cellStyle name="Normal_2-Output County and City December 2011 2"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E5" sqref="E5"/>
    </sheetView>
  </sheetViews>
  <sheetFormatPr defaultColWidth="8.88671875" defaultRowHeight="15"/>
  <cols>
    <col min="1" max="1" width="79.6640625" style="0" customWidth="1"/>
  </cols>
  <sheetData>
    <row r="1" ht="23.25">
      <c r="A1" s="36" t="s">
        <v>770</v>
      </c>
    </row>
    <row r="2" ht="23.25">
      <c r="A2" s="39">
        <v>43525</v>
      </c>
    </row>
    <row r="3" ht="115.5" customHeight="1">
      <c r="A3" s="37" t="s">
        <v>805</v>
      </c>
    </row>
    <row r="4" ht="6.75" customHeight="1">
      <c r="A4" s="37"/>
    </row>
    <row r="5" ht="176.25" customHeight="1">
      <c r="A5" s="37" t="s">
        <v>816</v>
      </c>
    </row>
    <row r="6" ht="6.75" customHeight="1">
      <c r="A6" s="37"/>
    </row>
    <row r="7" ht="105">
      <c r="A7" s="37" t="s">
        <v>773</v>
      </c>
    </row>
    <row r="8" ht="6.75" customHeight="1">
      <c r="A8" s="37"/>
    </row>
    <row r="9" ht="120.75" customHeight="1">
      <c r="A9" s="38" t="s">
        <v>771</v>
      </c>
    </row>
    <row r="10" ht="49.5" customHeight="1">
      <c r="A10" s="38" t="s">
        <v>806</v>
      </c>
    </row>
    <row r="11" ht="117.75" customHeight="1">
      <c r="A11" s="37" t="s">
        <v>807</v>
      </c>
    </row>
    <row r="12" ht="69" customHeight="1">
      <c r="A12" s="38" t="s">
        <v>776</v>
      </c>
    </row>
    <row r="13" ht="80.25" customHeight="1">
      <c r="A13" s="38" t="s">
        <v>772</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K30"/>
  <sheetViews>
    <sheetView showOutlineSymbols="0" zoomScalePageLayoutView="0" workbookViewId="0" topLeftCell="B1">
      <selection activeCell="C24" sqref="C24"/>
    </sheetView>
  </sheetViews>
  <sheetFormatPr defaultColWidth="11.4453125" defaultRowHeight="15"/>
  <cols>
    <col min="1" max="1" width="20.77734375" style="4" customWidth="1"/>
    <col min="2" max="3" width="15.77734375" style="4" customWidth="1"/>
    <col min="4" max="4" width="13.77734375" style="4" customWidth="1"/>
    <col min="5" max="8" width="15.77734375" style="4" customWidth="1"/>
    <col min="9" max="9" width="13.77734375" style="4" customWidth="1"/>
    <col min="10" max="16384" width="11.4453125" style="4" customWidth="1"/>
  </cols>
  <sheetData>
    <row r="1" spans="1:9" s="2" customFormat="1" ht="15">
      <c r="A1" s="76" t="s">
        <v>29</v>
      </c>
      <c r="B1" s="76"/>
      <c r="C1" s="76"/>
      <c r="D1" s="76"/>
      <c r="E1" s="76"/>
      <c r="F1" s="76"/>
      <c r="G1" s="76"/>
      <c r="H1" s="76"/>
      <c r="I1" s="76"/>
    </row>
    <row r="2" spans="1:9" s="2" customFormat="1" ht="15">
      <c r="A2" s="76" t="s">
        <v>18</v>
      </c>
      <c r="B2" s="76"/>
      <c r="C2" s="76"/>
      <c r="D2" s="76"/>
      <c r="E2" s="76"/>
      <c r="F2" s="76"/>
      <c r="G2" s="76"/>
      <c r="H2" s="76"/>
      <c r="I2" s="76"/>
    </row>
    <row r="3" spans="1:9" s="2" customFormat="1" ht="15">
      <c r="A3" s="76" t="s">
        <v>808</v>
      </c>
      <c r="B3" s="76"/>
      <c r="C3" s="76"/>
      <c r="D3" s="76"/>
      <c r="E3" s="76"/>
      <c r="F3" s="76"/>
      <c r="G3" s="76"/>
      <c r="H3" s="76"/>
      <c r="I3" s="76"/>
    </row>
    <row r="4" ht="14.25">
      <c r="H4" s="5"/>
    </row>
    <row r="5" spans="1:9" ht="45" customHeight="1">
      <c r="A5" s="77" t="s">
        <v>779</v>
      </c>
      <c r="B5" s="77"/>
      <c r="C5" s="77"/>
      <c r="D5" s="77"/>
      <c r="E5" s="77"/>
      <c r="F5" s="77"/>
      <c r="G5" s="77"/>
      <c r="H5" s="77"/>
      <c r="I5" s="77"/>
    </row>
    <row r="6" spans="1:9" ht="15">
      <c r="A6" s="57"/>
      <c r="B6" s="57"/>
      <c r="C6" s="57"/>
      <c r="D6" s="57"/>
      <c r="E6" s="57"/>
      <c r="F6" s="57"/>
      <c r="G6" s="57"/>
      <c r="H6" s="57"/>
      <c r="I6" s="57"/>
    </row>
    <row r="7" spans="1:9" ht="14.25" customHeight="1">
      <c r="A7" s="6" t="s">
        <v>19</v>
      </c>
      <c r="B7" s="7"/>
      <c r="C7" s="7"/>
      <c r="D7" s="7"/>
      <c r="E7" s="7"/>
      <c r="F7" s="7"/>
      <c r="G7" s="7"/>
      <c r="H7" s="8"/>
      <c r="I7" s="8"/>
    </row>
    <row r="8" spans="2:9" s="2" customFormat="1" ht="30">
      <c r="B8" s="10" t="s">
        <v>13</v>
      </c>
      <c r="C8" s="10" t="s">
        <v>13</v>
      </c>
      <c r="D8" s="10" t="s">
        <v>16</v>
      </c>
      <c r="E8" s="10" t="s">
        <v>27</v>
      </c>
      <c r="F8" s="10" t="s">
        <v>27</v>
      </c>
      <c r="G8" s="10" t="s">
        <v>11</v>
      </c>
      <c r="H8" s="10" t="s">
        <v>11</v>
      </c>
      <c r="I8" s="10" t="s">
        <v>16</v>
      </c>
    </row>
    <row r="9" spans="1:9" s="2" customFormat="1" ht="15">
      <c r="A9" s="2" t="s">
        <v>0</v>
      </c>
      <c r="B9" s="11">
        <v>43160</v>
      </c>
      <c r="C9" s="11">
        <v>43525</v>
      </c>
      <c r="D9" s="9" t="s">
        <v>17</v>
      </c>
      <c r="E9" s="11">
        <v>43160</v>
      </c>
      <c r="F9" s="11">
        <v>43525</v>
      </c>
      <c r="G9" s="11">
        <v>43160</v>
      </c>
      <c r="H9" s="11">
        <v>43525</v>
      </c>
      <c r="I9" s="9" t="s">
        <v>809</v>
      </c>
    </row>
    <row r="10" spans="4:11" ht="15">
      <c r="D10" s="3"/>
      <c r="E10" s="3"/>
      <c r="F10" s="3"/>
      <c r="K10" s="2"/>
    </row>
    <row r="11" spans="1:11" ht="15" customHeight="1">
      <c r="A11" s="4" t="s">
        <v>5</v>
      </c>
      <c r="B11" s="12">
        <v>1479</v>
      </c>
      <c r="C11" s="12">
        <v>1590</v>
      </c>
      <c r="D11" s="13">
        <f aca="true" t="shared" si="0" ref="D11:D22">(C11/B11)-1</f>
        <v>0.07505070993914797</v>
      </c>
      <c r="E11" s="14">
        <v>209432795</v>
      </c>
      <c r="F11" s="14">
        <v>202998052</v>
      </c>
      <c r="G11" s="14">
        <v>12565967.7</v>
      </c>
      <c r="H11" s="14">
        <v>12179883.12</v>
      </c>
      <c r="I11" s="13">
        <f aca="true" t="shared" si="1" ref="I11:I22">(H11/G11)-1</f>
        <v>-0.030724619799874286</v>
      </c>
      <c r="K11" s="2"/>
    </row>
    <row r="12" spans="1:11" ht="15" customHeight="1">
      <c r="A12" s="4" t="s">
        <v>1</v>
      </c>
      <c r="B12" s="12">
        <v>1318</v>
      </c>
      <c r="C12" s="12">
        <v>1326</v>
      </c>
      <c r="D12" s="13">
        <f t="shared" si="0"/>
        <v>0.006069802731411222</v>
      </c>
      <c r="E12" s="14">
        <v>554516928</v>
      </c>
      <c r="F12" s="14">
        <v>554810839</v>
      </c>
      <c r="G12" s="14">
        <v>33271015.68</v>
      </c>
      <c r="H12" s="14">
        <v>33288609.79</v>
      </c>
      <c r="I12" s="13">
        <f t="shared" si="1"/>
        <v>0.0005288119295552285</v>
      </c>
      <c r="K12" s="2"/>
    </row>
    <row r="13" spans="1:11" ht="15" customHeight="1">
      <c r="A13" s="4" t="s">
        <v>7</v>
      </c>
      <c r="B13" s="12">
        <v>7636</v>
      </c>
      <c r="C13" s="12">
        <v>7711</v>
      </c>
      <c r="D13" s="13">
        <f t="shared" si="0"/>
        <v>0.009821896280775233</v>
      </c>
      <c r="E13" s="14">
        <v>1037580558</v>
      </c>
      <c r="F13" s="14">
        <v>1045135941</v>
      </c>
      <c r="G13" s="14">
        <v>62254043.93</v>
      </c>
      <c r="H13" s="14">
        <v>62678843.14</v>
      </c>
      <c r="I13" s="13">
        <f t="shared" si="1"/>
        <v>0.006823640412463083</v>
      </c>
      <c r="K13" s="2"/>
    </row>
    <row r="14" spans="1:11" ht="15" customHeight="1">
      <c r="A14" s="4" t="s">
        <v>3</v>
      </c>
      <c r="B14" s="12">
        <v>3014</v>
      </c>
      <c r="C14" s="12">
        <v>3015</v>
      </c>
      <c r="D14" s="13">
        <f t="shared" si="0"/>
        <v>0.00033178500331776384</v>
      </c>
      <c r="E14" s="14">
        <v>802137514</v>
      </c>
      <c r="F14" s="14">
        <v>823066633</v>
      </c>
      <c r="G14" s="14">
        <v>48128250.84</v>
      </c>
      <c r="H14" s="14">
        <v>49383997.98</v>
      </c>
      <c r="I14" s="13">
        <f t="shared" si="1"/>
        <v>0.026091684573675167</v>
      </c>
      <c r="K14" s="2"/>
    </row>
    <row r="15" spans="1:11" ht="15" customHeight="1">
      <c r="A15" s="4" t="s">
        <v>2</v>
      </c>
      <c r="B15" s="12">
        <v>767</v>
      </c>
      <c r="C15" s="12">
        <v>782</v>
      </c>
      <c r="D15" s="13">
        <f t="shared" si="0"/>
        <v>0.019556714471968606</v>
      </c>
      <c r="E15" s="14">
        <v>1046271991</v>
      </c>
      <c r="F15" s="14">
        <v>990102334</v>
      </c>
      <c r="G15" s="14">
        <v>62776319.46</v>
      </c>
      <c r="H15" s="14">
        <v>59406140.04</v>
      </c>
      <c r="I15" s="13">
        <f t="shared" si="1"/>
        <v>-0.05368552105300506</v>
      </c>
      <c r="K15" s="2"/>
    </row>
    <row r="16" spans="1:11" ht="15" customHeight="1">
      <c r="A16" s="4" t="s">
        <v>6</v>
      </c>
      <c r="B16" s="12">
        <v>1298</v>
      </c>
      <c r="C16" s="12">
        <v>1265</v>
      </c>
      <c r="D16" s="13">
        <f t="shared" si="0"/>
        <v>-0.025423728813559365</v>
      </c>
      <c r="E16" s="14">
        <v>279018500</v>
      </c>
      <c r="F16" s="14">
        <v>254725644</v>
      </c>
      <c r="G16" s="14">
        <v>16741110</v>
      </c>
      <c r="H16" s="14">
        <v>15283538.64</v>
      </c>
      <c r="I16" s="13">
        <f t="shared" si="1"/>
        <v>-0.0870653953053292</v>
      </c>
      <c r="K16" s="2"/>
    </row>
    <row r="17" spans="1:11" ht="15">
      <c r="A17" s="4" t="s">
        <v>10</v>
      </c>
      <c r="B17" s="12">
        <v>11540</v>
      </c>
      <c r="C17" s="12">
        <v>11884</v>
      </c>
      <c r="D17" s="13">
        <f t="shared" si="0"/>
        <v>0.029809358752166393</v>
      </c>
      <c r="E17" s="14">
        <v>560243967</v>
      </c>
      <c r="F17" s="14">
        <v>604990882</v>
      </c>
      <c r="G17" s="14">
        <v>33610573.36</v>
      </c>
      <c r="H17" s="14">
        <v>36293422.33</v>
      </c>
      <c r="I17" s="13">
        <f t="shared" si="1"/>
        <v>0.07982157701578707</v>
      </c>
      <c r="K17" s="2"/>
    </row>
    <row r="18" spans="1:11" ht="15">
      <c r="A18" s="4" t="s">
        <v>4</v>
      </c>
      <c r="B18" s="12">
        <v>2176</v>
      </c>
      <c r="C18" s="12">
        <v>2159</v>
      </c>
      <c r="D18" s="13">
        <f t="shared" si="0"/>
        <v>-0.0078125</v>
      </c>
      <c r="E18" s="14">
        <v>445944570</v>
      </c>
      <c r="F18" s="14">
        <v>463864479</v>
      </c>
      <c r="G18" s="14">
        <v>26753312.43</v>
      </c>
      <c r="H18" s="14">
        <v>27827505.89</v>
      </c>
      <c r="I18" s="13">
        <f t="shared" si="1"/>
        <v>0.04015179289707116</v>
      </c>
      <c r="K18" s="2"/>
    </row>
    <row r="19" spans="1:11" ht="15">
      <c r="A19" s="4" t="s">
        <v>9</v>
      </c>
      <c r="B19" s="12">
        <v>29652</v>
      </c>
      <c r="C19" s="12">
        <v>31289</v>
      </c>
      <c r="D19" s="13">
        <f t="shared" si="0"/>
        <v>0.05520706866315939</v>
      </c>
      <c r="E19" s="14">
        <v>1257266209.77</v>
      </c>
      <c r="F19" s="14">
        <v>1305054036</v>
      </c>
      <c r="G19" s="14">
        <v>73768686.55</v>
      </c>
      <c r="H19" s="14">
        <v>76566557.39</v>
      </c>
      <c r="I19" s="13">
        <f t="shared" si="1"/>
        <v>0.03792762174372766</v>
      </c>
      <c r="K19" s="2"/>
    </row>
    <row r="20" spans="1:11" ht="15">
      <c r="A20" s="4" t="s">
        <v>8</v>
      </c>
      <c r="B20" s="12">
        <v>11473</v>
      </c>
      <c r="C20" s="12">
        <v>11675</v>
      </c>
      <c r="D20" s="13">
        <f t="shared" si="0"/>
        <v>0.01760655451930626</v>
      </c>
      <c r="E20" s="14">
        <v>665441865</v>
      </c>
      <c r="F20" s="14">
        <v>656735038</v>
      </c>
      <c r="G20" s="14">
        <v>39923113.27</v>
      </c>
      <c r="H20" s="14">
        <v>39403508.34</v>
      </c>
      <c r="I20" s="13">
        <f t="shared" si="1"/>
        <v>-0.013015140539915149</v>
      </c>
      <c r="K20" s="2"/>
    </row>
    <row r="21" spans="1:11" ht="15">
      <c r="A21" s="4" t="s">
        <v>25</v>
      </c>
      <c r="B21" s="12">
        <v>3168</v>
      </c>
      <c r="C21" s="12">
        <v>3934</v>
      </c>
      <c r="D21" s="13">
        <f t="shared" si="0"/>
        <v>0.24179292929292928</v>
      </c>
      <c r="E21" s="14">
        <v>977434891</v>
      </c>
      <c r="F21" s="14">
        <v>995368950</v>
      </c>
      <c r="G21" s="14">
        <v>58646093.46</v>
      </c>
      <c r="H21" s="14">
        <v>59722137</v>
      </c>
      <c r="I21" s="13">
        <f t="shared" si="1"/>
        <v>0.018348085550385695</v>
      </c>
      <c r="K21" s="2"/>
    </row>
    <row r="22" spans="1:11" ht="15">
      <c r="A22" s="4" t="s">
        <v>26</v>
      </c>
      <c r="B22" s="35">
        <v>3946</v>
      </c>
      <c r="C22" s="35">
        <v>4009</v>
      </c>
      <c r="D22" s="34">
        <f t="shared" si="0"/>
        <v>0.015965534718702434</v>
      </c>
      <c r="E22" s="44">
        <v>822152743</v>
      </c>
      <c r="F22" s="44">
        <v>774575144</v>
      </c>
      <c r="G22" s="44">
        <v>49023314.33</v>
      </c>
      <c r="H22" s="44">
        <v>46202881.88</v>
      </c>
      <c r="I22" s="34">
        <f t="shared" si="1"/>
        <v>-0.05753247181564025</v>
      </c>
      <c r="K22" s="2"/>
    </row>
    <row r="23" spans="4:11" ht="15">
      <c r="D23" s="13"/>
      <c r="G23" s="14"/>
      <c r="H23" s="14"/>
      <c r="I23" s="13"/>
      <c r="K23" s="2"/>
    </row>
    <row r="24" spans="1:11" ht="15">
      <c r="A24" s="1" t="s">
        <v>22</v>
      </c>
      <c r="B24" s="12">
        <f>SUM(B11:B22)</f>
        <v>77467</v>
      </c>
      <c r="C24" s="12">
        <f>SUM(C11:C22)</f>
        <v>80639</v>
      </c>
      <c r="D24" s="13">
        <f>(C24/B24)-1</f>
        <v>0.04094646752810882</v>
      </c>
      <c r="E24" s="14">
        <f>SUM(E11:E23)</f>
        <v>8657442531.77</v>
      </c>
      <c r="F24" s="14">
        <f>SUM(F11:F23)</f>
        <v>8671427972</v>
      </c>
      <c r="G24" s="14">
        <f>SUM(G11:G22)</f>
        <v>517461801.01</v>
      </c>
      <c r="H24" s="14">
        <f>SUM(H11:H22)</f>
        <v>518237025.53999996</v>
      </c>
      <c r="I24" s="13">
        <f>(H24/G24)-1</f>
        <v>0.0014981289990620983</v>
      </c>
      <c r="K24" s="2"/>
    </row>
    <row r="25" spans="2:11" ht="15">
      <c r="B25" s="15"/>
      <c r="C25" s="15"/>
      <c r="D25" s="13"/>
      <c r="E25" s="10"/>
      <c r="F25" s="13"/>
      <c r="G25" s="14"/>
      <c r="H25" s="14"/>
      <c r="I25" s="13"/>
      <c r="K25" s="2"/>
    </row>
    <row r="26" spans="1:11" ht="15">
      <c r="A26" s="50"/>
      <c r="H26" s="13"/>
      <c r="K26" s="2"/>
    </row>
    <row r="27" spans="8:11" ht="15">
      <c r="H27" s="5"/>
      <c r="K27" s="2"/>
    </row>
    <row r="28" spans="8:11" ht="15">
      <c r="H28" s="5"/>
      <c r="K28" s="2"/>
    </row>
    <row r="30" ht="14.25">
      <c r="H30" s="5"/>
    </row>
  </sheetData>
  <sheetProtection/>
  <mergeCells count="4">
    <mergeCell ref="A1:I1"/>
    <mergeCell ref="A3:I3"/>
    <mergeCell ref="A5:I5"/>
    <mergeCell ref="A2:I2"/>
  </mergeCells>
  <printOptions horizontalCentered="1"/>
  <pageMargins left="0.5" right="0.5" top="1" bottom="1" header="0.5" footer="0.5"/>
  <pageSetup fitToHeight="1" fitToWidth="1" horizontalDpi="300" verticalDpi="300" orientation="landscape" scale="74" r:id="rId1"/>
</worksheet>
</file>

<file path=xl/worksheets/sheet3.xml><?xml version="1.0" encoding="utf-8"?>
<worksheet xmlns="http://schemas.openxmlformats.org/spreadsheetml/2006/main" xmlns:r="http://schemas.openxmlformats.org/officeDocument/2006/relationships">
  <sheetPr>
    <pageSetUpPr fitToPage="1"/>
  </sheetPr>
  <dimension ref="A1:I30"/>
  <sheetViews>
    <sheetView showOutlineSymbols="0" zoomScalePageLayoutView="0" workbookViewId="0" topLeftCell="A1">
      <selection activeCell="I24" sqref="I24"/>
    </sheetView>
  </sheetViews>
  <sheetFormatPr defaultColWidth="11.4453125" defaultRowHeight="15"/>
  <cols>
    <col min="1" max="1" width="20.77734375" style="4" customWidth="1"/>
    <col min="2" max="3" width="15.77734375" style="4" customWidth="1"/>
    <col min="4" max="4" width="13.77734375" style="4" customWidth="1"/>
    <col min="5" max="8" width="15.77734375" style="4" customWidth="1"/>
    <col min="9" max="9" width="13.77734375" style="4" customWidth="1"/>
    <col min="10" max="16384" width="11.4453125" style="4" customWidth="1"/>
  </cols>
  <sheetData>
    <row r="1" spans="1:9" s="2" customFormat="1" ht="15">
      <c r="A1" s="76" t="s">
        <v>803</v>
      </c>
      <c r="B1" s="76"/>
      <c r="C1" s="76"/>
      <c r="D1" s="76"/>
      <c r="E1" s="76"/>
      <c r="F1" s="76"/>
      <c r="G1" s="76"/>
      <c r="H1" s="76"/>
      <c r="I1" s="76"/>
    </row>
    <row r="2" spans="1:9" s="2" customFormat="1" ht="15">
      <c r="A2" s="76" t="s">
        <v>18</v>
      </c>
      <c r="B2" s="76"/>
      <c r="C2" s="76"/>
      <c r="D2" s="76"/>
      <c r="E2" s="76"/>
      <c r="F2" s="76"/>
      <c r="G2" s="76"/>
      <c r="H2" s="76"/>
      <c r="I2" s="76"/>
    </row>
    <row r="3" spans="1:9" s="2" customFormat="1" ht="15">
      <c r="A3" s="76" t="s">
        <v>808</v>
      </c>
      <c r="B3" s="76"/>
      <c r="C3" s="76"/>
      <c r="D3" s="76"/>
      <c r="E3" s="76"/>
      <c r="F3" s="76"/>
      <c r="G3" s="76"/>
      <c r="H3" s="76"/>
      <c r="I3" s="76"/>
    </row>
    <row r="4" spans="1:9" s="2" customFormat="1" ht="15">
      <c r="A4" s="66"/>
      <c r="B4" s="66"/>
      <c r="C4" s="66"/>
      <c r="D4" s="66"/>
      <c r="E4" s="66"/>
      <c r="F4" s="66"/>
      <c r="G4" s="66"/>
      <c r="H4" s="66"/>
      <c r="I4" s="66"/>
    </row>
    <row r="5" spans="1:9" ht="45" customHeight="1">
      <c r="A5" s="77" t="s">
        <v>779</v>
      </c>
      <c r="B5" s="77"/>
      <c r="C5" s="77"/>
      <c r="D5" s="77"/>
      <c r="E5" s="77"/>
      <c r="F5" s="77"/>
      <c r="G5" s="77"/>
      <c r="H5" s="77"/>
      <c r="I5" s="77"/>
    </row>
    <row r="6" spans="1:9" ht="15" customHeight="1">
      <c r="A6" s="57"/>
      <c r="B6" s="57"/>
      <c r="C6" s="57"/>
      <c r="D6" s="57"/>
      <c r="E6" s="57"/>
      <c r="F6" s="57"/>
      <c r="G6" s="57"/>
      <c r="H6" s="57"/>
      <c r="I6" s="57"/>
    </row>
    <row r="7" spans="1:9" ht="14.25" customHeight="1">
      <c r="A7" s="6" t="s">
        <v>804</v>
      </c>
      <c r="B7" s="7"/>
      <c r="C7" s="7"/>
      <c r="D7" s="7"/>
      <c r="E7" s="7"/>
      <c r="F7" s="7"/>
      <c r="G7" s="7"/>
      <c r="H7" s="8"/>
      <c r="I7" s="8"/>
    </row>
    <row r="8" spans="2:9" s="2" customFormat="1" ht="30">
      <c r="B8" s="10" t="s">
        <v>13</v>
      </c>
      <c r="C8" s="10" t="s">
        <v>13</v>
      </c>
      <c r="D8" s="10" t="s">
        <v>16</v>
      </c>
      <c r="E8" s="10" t="s">
        <v>27</v>
      </c>
      <c r="F8" s="10" t="s">
        <v>27</v>
      </c>
      <c r="G8" s="10" t="s">
        <v>11</v>
      </c>
      <c r="H8" s="10" t="s">
        <v>11</v>
      </c>
      <c r="I8" s="10" t="s">
        <v>16</v>
      </c>
    </row>
    <row r="9" spans="1:9" s="2" customFormat="1" ht="15">
      <c r="A9" s="2" t="s">
        <v>0</v>
      </c>
      <c r="B9" s="11">
        <v>43160</v>
      </c>
      <c r="C9" s="11">
        <v>43525</v>
      </c>
      <c r="D9" s="9" t="s">
        <v>17</v>
      </c>
      <c r="E9" s="11">
        <v>43160</v>
      </c>
      <c r="F9" s="11">
        <v>43525</v>
      </c>
      <c r="G9" s="11">
        <v>43160</v>
      </c>
      <c r="H9" s="11">
        <v>43525</v>
      </c>
      <c r="I9" s="9" t="s">
        <v>802</v>
      </c>
    </row>
    <row r="10" spans="2:6" ht="14.25">
      <c r="B10" s="3"/>
      <c r="D10" s="3"/>
      <c r="E10" s="3"/>
      <c r="F10" s="3"/>
    </row>
    <row r="11" spans="1:9" ht="15" customHeight="1">
      <c r="A11" s="4" t="s">
        <v>5</v>
      </c>
      <c r="B11" s="12">
        <f>'Table 1. Retail Sales'!B11+'Table 2. Use Tax'!B10</f>
        <v>1620</v>
      </c>
      <c r="C11" s="12">
        <f>'Table 1. Retail Sales'!C11+'Table 2. Use Tax'!C10</f>
        <v>1773</v>
      </c>
      <c r="D11" s="13">
        <f aca="true" t="shared" si="0" ref="D11:D22">(C11/B11)-1</f>
        <v>0.09444444444444455</v>
      </c>
      <c r="E11" s="58">
        <f>'Table 1. Retail Sales'!E11+'Table 2. Use Tax'!E10</f>
        <v>244588120</v>
      </c>
      <c r="F11" s="58">
        <f>'Table 1. Retail Sales'!F11+'Table 2. Use Tax'!F10</f>
        <v>241335993</v>
      </c>
      <c r="G11" s="58">
        <f>'Table 1. Retail Sales'!G11+'Table 2. Use Tax'!G10</f>
        <v>14675287.2</v>
      </c>
      <c r="H11" s="58">
        <f>'Table 1. Retail Sales'!H11+'Table 2. Use Tax'!H10</f>
        <v>14480159.579999998</v>
      </c>
      <c r="I11" s="13">
        <f aca="true" t="shared" si="1" ref="I11:I22">(H11/G11)-1</f>
        <v>-0.013296340803469975</v>
      </c>
    </row>
    <row r="12" spans="1:9" ht="15" customHeight="1">
      <c r="A12" s="4" t="s">
        <v>1</v>
      </c>
      <c r="B12" s="12">
        <f>'Table 1. Retail Sales'!B12+'Table 2. Use Tax'!B11</f>
        <v>1576</v>
      </c>
      <c r="C12" s="12">
        <f>'Table 1. Retail Sales'!C12+'Table 2. Use Tax'!C11</f>
        <v>1588</v>
      </c>
      <c r="D12" s="13">
        <f t="shared" si="0"/>
        <v>0.0076142131979695105</v>
      </c>
      <c r="E12" s="58">
        <f>'Table 1. Retail Sales'!E12+'Table 2. Use Tax'!E11</f>
        <v>581972399</v>
      </c>
      <c r="F12" s="58">
        <f>'Table 1. Retail Sales'!F12+'Table 2. Use Tax'!F11</f>
        <v>581033653</v>
      </c>
      <c r="G12" s="58">
        <f>'Table 1. Retail Sales'!G12+'Table 2. Use Tax'!G11</f>
        <v>34918343.94</v>
      </c>
      <c r="H12" s="58">
        <f>'Table 1. Retail Sales'!H12+'Table 2. Use Tax'!H11</f>
        <v>34861978.63</v>
      </c>
      <c r="I12" s="13">
        <f t="shared" si="1"/>
        <v>-0.0016142034140235184</v>
      </c>
    </row>
    <row r="13" spans="1:9" ht="15" customHeight="1">
      <c r="A13" s="4" t="s">
        <v>7</v>
      </c>
      <c r="B13" s="12">
        <f>'Table 1. Retail Sales'!B13+'Table 2. Use Tax'!B12</f>
        <v>7718</v>
      </c>
      <c r="C13" s="12">
        <f>'Table 1. Retail Sales'!C13+'Table 2. Use Tax'!C12</f>
        <v>7803</v>
      </c>
      <c r="D13" s="13">
        <f t="shared" si="0"/>
        <v>0.011013215859030812</v>
      </c>
      <c r="E13" s="58">
        <f>'Table 1. Retail Sales'!E13+'Table 2. Use Tax'!E12</f>
        <v>1040763947</v>
      </c>
      <c r="F13" s="58">
        <f>'Table 1. Retail Sales'!F13+'Table 2. Use Tax'!F12</f>
        <v>1047038030</v>
      </c>
      <c r="G13" s="58">
        <f>'Table 1. Retail Sales'!G13+'Table 2. Use Tax'!G12</f>
        <v>62445047.27</v>
      </c>
      <c r="H13" s="58">
        <f>'Table 1. Retail Sales'!H13+'Table 2. Use Tax'!H12</f>
        <v>62792968.480000004</v>
      </c>
      <c r="I13" s="13">
        <f t="shared" si="1"/>
        <v>0.005571638187663819</v>
      </c>
    </row>
    <row r="14" spans="1:9" ht="15" customHeight="1">
      <c r="A14" s="4" t="s">
        <v>3</v>
      </c>
      <c r="B14" s="12">
        <f>'Table 1. Retail Sales'!B14+'Table 2. Use Tax'!B13</f>
        <v>3087</v>
      </c>
      <c r="C14" s="12">
        <f>'Table 1. Retail Sales'!C14+'Table 2. Use Tax'!C13</f>
        <v>3093</v>
      </c>
      <c r="D14" s="13">
        <f t="shared" si="0"/>
        <v>0.0019436345966958868</v>
      </c>
      <c r="E14" s="58">
        <f>'Table 1. Retail Sales'!E14+'Table 2. Use Tax'!E13</f>
        <v>815713590</v>
      </c>
      <c r="F14" s="58">
        <f>'Table 1. Retail Sales'!F14+'Table 2. Use Tax'!F13</f>
        <v>835570372</v>
      </c>
      <c r="G14" s="58">
        <f>'Table 1. Retail Sales'!G14+'Table 2. Use Tax'!G13</f>
        <v>48942815.400000006</v>
      </c>
      <c r="H14" s="58">
        <f>'Table 1. Retail Sales'!H14+'Table 2. Use Tax'!H13</f>
        <v>50134222.32</v>
      </c>
      <c r="I14" s="13">
        <f t="shared" si="1"/>
        <v>0.02434283582304908</v>
      </c>
    </row>
    <row r="15" spans="1:9" ht="15" customHeight="1">
      <c r="A15" s="4" t="s">
        <v>2</v>
      </c>
      <c r="B15" s="12">
        <f>'Table 1. Retail Sales'!B15+'Table 2. Use Tax'!B14</f>
        <v>798</v>
      </c>
      <c r="C15" s="12">
        <f>'Table 1. Retail Sales'!C15+'Table 2. Use Tax'!C14</f>
        <v>827</v>
      </c>
      <c r="D15" s="13">
        <f t="shared" si="0"/>
        <v>0.036340852130325896</v>
      </c>
      <c r="E15" s="58">
        <f>'Table 1. Retail Sales'!E15+'Table 2. Use Tax'!E14</f>
        <v>1063401491</v>
      </c>
      <c r="F15" s="58">
        <f>'Table 1. Retail Sales'!F15+'Table 2. Use Tax'!F14</f>
        <v>1004228910</v>
      </c>
      <c r="G15" s="58">
        <f>'Table 1. Retail Sales'!G15+'Table 2. Use Tax'!G14</f>
        <v>63804089.46</v>
      </c>
      <c r="H15" s="58">
        <f>'Table 1. Retail Sales'!H15+'Table 2. Use Tax'!H14</f>
        <v>60253734.6</v>
      </c>
      <c r="I15" s="13">
        <f t="shared" si="1"/>
        <v>-0.055644628581774325</v>
      </c>
    </row>
    <row r="16" spans="1:9" ht="15" customHeight="1">
      <c r="A16" s="4" t="s">
        <v>6</v>
      </c>
      <c r="B16" s="12">
        <f>'Table 1. Retail Sales'!B16+'Table 2. Use Tax'!B15</f>
        <v>1581</v>
      </c>
      <c r="C16" s="12">
        <f>'Table 1. Retail Sales'!C16+'Table 2. Use Tax'!C15</f>
        <v>1558</v>
      </c>
      <c r="D16" s="13">
        <f t="shared" si="0"/>
        <v>-0.01454775458570523</v>
      </c>
      <c r="E16" s="58">
        <f>'Table 1. Retail Sales'!E16+'Table 2. Use Tax'!E15</f>
        <v>305943511</v>
      </c>
      <c r="F16" s="58">
        <f>'Table 1. Retail Sales'!F16+'Table 2. Use Tax'!F15</f>
        <v>278553990</v>
      </c>
      <c r="G16" s="58">
        <f>'Table 1. Retail Sales'!G16+'Table 2. Use Tax'!G15</f>
        <v>18356610.66</v>
      </c>
      <c r="H16" s="58">
        <f>'Table 1. Retail Sales'!H16+'Table 2. Use Tax'!H15</f>
        <v>16713239.4</v>
      </c>
      <c r="I16" s="13">
        <f t="shared" si="1"/>
        <v>-0.08952476524334585</v>
      </c>
    </row>
    <row r="17" spans="1:9" ht="15" customHeight="1">
      <c r="A17" s="4" t="s">
        <v>10</v>
      </c>
      <c r="B17" s="12">
        <f>'Table 1. Retail Sales'!B17+'Table 2. Use Tax'!B16</f>
        <v>14931</v>
      </c>
      <c r="C17" s="12">
        <f>'Table 1. Retail Sales'!C17+'Table 2. Use Tax'!C16</f>
        <v>15509</v>
      </c>
      <c r="D17" s="13">
        <f t="shared" si="0"/>
        <v>0.03871140580001331</v>
      </c>
      <c r="E17" s="58">
        <f>'Table 1. Retail Sales'!E17+'Table 2. Use Tax'!E16</f>
        <v>821860938</v>
      </c>
      <c r="F17" s="58">
        <f>'Table 1. Retail Sales'!F17+'Table 2. Use Tax'!F16</f>
        <v>863809591</v>
      </c>
      <c r="G17" s="58">
        <f>'Table 1. Retail Sales'!G17+'Table 2. Use Tax'!G16</f>
        <v>49291643</v>
      </c>
      <c r="H17" s="58">
        <f>'Table 1. Retail Sales'!H17+'Table 2. Use Tax'!H16</f>
        <v>51817333.37</v>
      </c>
      <c r="I17" s="13">
        <f t="shared" si="1"/>
        <v>0.0512397277972656</v>
      </c>
    </row>
    <row r="18" spans="1:9" ht="15" customHeight="1">
      <c r="A18" s="4" t="s">
        <v>4</v>
      </c>
      <c r="B18" s="12">
        <f>'Table 1. Retail Sales'!B18+'Table 2. Use Tax'!B17</f>
        <v>2331</v>
      </c>
      <c r="C18" s="12">
        <f>'Table 1. Retail Sales'!C18+'Table 2. Use Tax'!C17</f>
        <v>2320</v>
      </c>
      <c r="D18" s="13">
        <f t="shared" si="0"/>
        <v>-0.004719004719004771</v>
      </c>
      <c r="E18" s="58">
        <f>'Table 1. Retail Sales'!E18+'Table 2. Use Tax'!E17</f>
        <v>456000109</v>
      </c>
      <c r="F18" s="58">
        <f>'Table 1. Retail Sales'!F18+'Table 2. Use Tax'!F17</f>
        <v>477921197</v>
      </c>
      <c r="G18" s="58">
        <f>'Table 1. Retail Sales'!G18+'Table 2. Use Tax'!G17</f>
        <v>27356644.77</v>
      </c>
      <c r="H18" s="58">
        <f>'Table 1. Retail Sales'!H18+'Table 2. Use Tax'!H17</f>
        <v>28670908.97</v>
      </c>
      <c r="I18" s="13">
        <f t="shared" si="1"/>
        <v>0.0480418637245037</v>
      </c>
    </row>
    <row r="19" spans="1:9" ht="15" customHeight="1">
      <c r="A19" s="4" t="s">
        <v>9</v>
      </c>
      <c r="B19" s="12">
        <f>'Table 1. Retail Sales'!B19+'Table 2. Use Tax'!B18</f>
        <v>32971</v>
      </c>
      <c r="C19" s="12">
        <f>'Table 1. Retail Sales'!C19+'Table 2. Use Tax'!C18</f>
        <v>34722</v>
      </c>
      <c r="D19" s="13">
        <f t="shared" si="0"/>
        <v>0.053107276091110434</v>
      </c>
      <c r="E19" s="58">
        <f>'Table 1. Retail Sales'!E19+'Table 2. Use Tax'!E18</f>
        <v>1515990025.77</v>
      </c>
      <c r="F19" s="58">
        <f>'Table 1. Retail Sales'!F19+'Table 2. Use Tax'!F18</f>
        <v>1800182231</v>
      </c>
      <c r="G19" s="58">
        <f>'Table 1. Retail Sales'!G19+'Table 2. Use Tax'!G18</f>
        <v>89290767.25999999</v>
      </c>
      <c r="H19" s="58">
        <f>'Table 1. Retail Sales'!H19+'Table 2. Use Tax'!H18</f>
        <v>106274216.99000001</v>
      </c>
      <c r="I19" s="13">
        <f t="shared" si="1"/>
        <v>0.1902038727088884</v>
      </c>
    </row>
    <row r="20" spans="1:9" ht="15" customHeight="1">
      <c r="A20" s="4" t="s">
        <v>8</v>
      </c>
      <c r="B20" s="12">
        <f>'Table 1. Retail Sales'!B20+'Table 2. Use Tax'!B19</f>
        <v>14023</v>
      </c>
      <c r="C20" s="12">
        <f>'Table 1. Retail Sales'!C20+'Table 2. Use Tax'!C19</f>
        <v>14725</v>
      </c>
      <c r="D20" s="13">
        <f t="shared" si="0"/>
        <v>0.05006061470441425</v>
      </c>
      <c r="E20" s="58">
        <f>'Table 1. Retail Sales'!E20+'Table 2. Use Tax'!E19</f>
        <v>1051012264</v>
      </c>
      <c r="F20" s="58">
        <f>'Table 1. Retail Sales'!F20+'Table 2. Use Tax'!F19</f>
        <v>1303029336</v>
      </c>
      <c r="G20" s="58">
        <f>'Table 1. Retail Sales'!G20+'Table 2. Use Tax'!G19</f>
        <v>63056362.24</v>
      </c>
      <c r="H20" s="58">
        <f>'Table 1. Retail Sales'!H20+'Table 2. Use Tax'!H19</f>
        <v>78181043.31</v>
      </c>
      <c r="I20" s="13">
        <f t="shared" si="1"/>
        <v>0.23985971490765157</v>
      </c>
    </row>
    <row r="21" spans="1:9" ht="15" customHeight="1">
      <c r="A21" s="4" t="s">
        <v>25</v>
      </c>
      <c r="B21" s="12">
        <f>'Table 1. Retail Sales'!B21+'Table 2. Use Tax'!B20</f>
        <v>3782</v>
      </c>
      <c r="C21" s="12">
        <f>'Table 1. Retail Sales'!C21+'Table 2. Use Tax'!C20</f>
        <v>4535</v>
      </c>
      <c r="D21" s="13">
        <f t="shared" si="0"/>
        <v>0.19910100475938664</v>
      </c>
      <c r="E21" s="58">
        <f>'Table 1. Retail Sales'!E21+'Table 2. Use Tax'!E20</f>
        <v>1290386661</v>
      </c>
      <c r="F21" s="58">
        <f>'Table 1. Retail Sales'!F21+'Table 2. Use Tax'!F20</f>
        <v>1311623317</v>
      </c>
      <c r="G21" s="58">
        <f>'Table 1. Retail Sales'!G21+'Table 2. Use Tax'!G20</f>
        <v>77423053.26</v>
      </c>
      <c r="H21" s="58">
        <f>'Table 1. Retail Sales'!H21+'Table 2. Use Tax'!H20</f>
        <v>78697399.02</v>
      </c>
      <c r="I21" s="13">
        <f t="shared" si="1"/>
        <v>0.01645951310807292</v>
      </c>
    </row>
    <row r="22" spans="1:9" ht="15" customHeight="1">
      <c r="A22" s="4" t="s">
        <v>26</v>
      </c>
      <c r="B22" s="35">
        <f>'Table 1. Retail Sales'!B22+'Table 2. Use Tax'!B21</f>
        <v>6019</v>
      </c>
      <c r="C22" s="35">
        <f>'Table 1. Retail Sales'!C22+'Table 2. Use Tax'!C21</f>
        <v>6117</v>
      </c>
      <c r="D22" s="34">
        <f t="shared" si="0"/>
        <v>0.016281774381126324</v>
      </c>
      <c r="E22" s="59">
        <f>'Table 1. Retail Sales'!E22+'Table 2. Use Tax'!E21</f>
        <v>1075778694</v>
      </c>
      <c r="F22" s="59">
        <f>'Table 1. Retail Sales'!F22+'Table 2. Use Tax'!F21</f>
        <v>1063940957</v>
      </c>
      <c r="G22" s="59">
        <f>'Table 1. Retail Sales'!G22+'Table 2. Use Tax'!G21</f>
        <v>64185532.489999995</v>
      </c>
      <c r="H22" s="59">
        <f>'Table 1. Retail Sales'!H22+'Table 2. Use Tax'!H21</f>
        <v>63539785.550000004</v>
      </c>
      <c r="I22" s="34">
        <f t="shared" si="1"/>
        <v>-0.010060630720802988</v>
      </c>
    </row>
    <row r="23" spans="4:9" ht="15" customHeight="1">
      <c r="D23" s="13"/>
      <c r="G23" s="14"/>
      <c r="H23" s="14"/>
      <c r="I23" s="13"/>
    </row>
    <row r="24" spans="1:9" ht="15" customHeight="1">
      <c r="A24" s="1" t="s">
        <v>22</v>
      </c>
      <c r="B24" s="12">
        <f>SUM(B11:B23)</f>
        <v>90437</v>
      </c>
      <c r="C24" s="12">
        <f>SUM(C11:C23)</f>
        <v>94570</v>
      </c>
      <c r="D24" s="13">
        <f>(C24/B24)-1</f>
        <v>0.04570032177095662</v>
      </c>
      <c r="E24" s="14">
        <f>'Table 1. Retail Sales'!E24+'Table 2. Use Tax'!E23</f>
        <v>10263411749.77</v>
      </c>
      <c r="F24" s="14">
        <f>'Table 1. Retail Sales'!F24+'Table 2. Use Tax'!F23</f>
        <v>10808267577</v>
      </c>
      <c r="G24" s="14">
        <f>'Table 1. Retail Sales'!G24+'Table 2. Use Tax'!G23</f>
        <v>613746196.95</v>
      </c>
      <c r="H24" s="14">
        <f>'Table 1. Retail Sales'!H24+'Table 2. Use Tax'!H23</f>
        <v>646416990.2199999</v>
      </c>
      <c r="I24" s="13">
        <f>(H24/G24)-1</f>
        <v>0.053231764909268176</v>
      </c>
    </row>
    <row r="25" spans="2:9" ht="15">
      <c r="B25" s="15"/>
      <c r="C25" s="15"/>
      <c r="D25" s="13"/>
      <c r="E25" s="10"/>
      <c r="F25" s="13"/>
      <c r="G25" s="14"/>
      <c r="H25" s="14"/>
      <c r="I25" s="13"/>
    </row>
    <row r="26" spans="1:8" ht="14.25">
      <c r="A26" s="50"/>
      <c r="H26" s="13"/>
    </row>
    <row r="27" spans="5:8" ht="14.25">
      <c r="E27" s="5"/>
      <c r="F27" s="5"/>
      <c r="H27" s="5"/>
    </row>
    <row r="28" ht="14.25">
      <c r="H28" s="5"/>
    </row>
    <row r="30" ht="14.25">
      <c r="H30" s="5"/>
    </row>
  </sheetData>
  <sheetProtection/>
  <mergeCells count="4">
    <mergeCell ref="A1:I1"/>
    <mergeCell ref="A2:I2"/>
    <mergeCell ref="A3:I3"/>
    <mergeCell ref="A5:I5"/>
  </mergeCells>
  <printOptions horizontalCentered="1"/>
  <pageMargins left="0.5" right="0.5" top="1" bottom="1" header="0.5" footer="0.5"/>
  <pageSetup fitToHeight="1" fitToWidth="1" horizontalDpi="300" verticalDpi="300" orientation="portrait" scale="57" r:id="rId1"/>
</worksheet>
</file>

<file path=xl/worksheets/sheet4.xml><?xml version="1.0" encoding="utf-8"?>
<worksheet xmlns="http://schemas.openxmlformats.org/spreadsheetml/2006/main" xmlns:r="http://schemas.openxmlformats.org/officeDocument/2006/relationships">
  <dimension ref="A1:IV49"/>
  <sheetViews>
    <sheetView showOutlineSymbols="0" zoomScalePageLayoutView="0" workbookViewId="0" topLeftCell="A1">
      <selection activeCell="E23" sqref="E23"/>
    </sheetView>
  </sheetViews>
  <sheetFormatPr defaultColWidth="11.4453125" defaultRowHeight="15"/>
  <cols>
    <col min="1" max="1" width="20.99609375" style="33" customWidth="1"/>
    <col min="2" max="3" width="15.77734375" style="33" customWidth="1"/>
    <col min="4" max="4" width="13.77734375" style="33" customWidth="1"/>
    <col min="5" max="8" width="15.77734375" style="33" customWidth="1"/>
    <col min="9" max="9" width="13.77734375" style="33" customWidth="1"/>
    <col min="10" max="10" width="14.3359375" style="51" customWidth="1"/>
    <col min="11" max="39" width="11.4453125" style="51" customWidth="1"/>
    <col min="40" max="16384" width="11.4453125" style="33" customWidth="1"/>
  </cols>
  <sheetData>
    <row r="1" spans="1:254" s="24" customFormat="1" ht="15">
      <c r="A1" s="78" t="s">
        <v>28</v>
      </c>
      <c r="B1" s="78"/>
      <c r="C1" s="78"/>
      <c r="D1" s="78"/>
      <c r="E1" s="78"/>
      <c r="F1" s="78"/>
      <c r="G1" s="78"/>
      <c r="H1" s="78"/>
      <c r="I1" s="78"/>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c r="AM1" s="52"/>
      <c r="AN1" s="23"/>
      <c r="AO1" s="23"/>
      <c r="AP1" s="23"/>
      <c r="AQ1" s="23"/>
      <c r="AR1" s="23"/>
      <c r="AS1" s="23"/>
      <c r="AT1" s="23"/>
      <c r="AU1" s="23"/>
      <c r="AV1" s="23"/>
      <c r="AW1" s="23"/>
      <c r="AX1" s="23"/>
      <c r="AY1" s="23"/>
      <c r="AZ1" s="23"/>
      <c r="BA1" s="23"/>
      <c r="BB1" s="23"/>
      <c r="BC1" s="23"/>
      <c r="BD1" s="23"/>
      <c r="BE1" s="23"/>
      <c r="BF1" s="23"/>
      <c r="BG1" s="23"/>
      <c r="BH1" s="23"/>
      <c r="BI1" s="23"/>
      <c r="BJ1" s="23"/>
      <c r="BK1" s="23"/>
      <c r="BL1" s="23"/>
      <c r="BM1" s="23"/>
      <c r="BN1" s="23"/>
      <c r="BO1" s="23"/>
      <c r="BP1" s="23"/>
      <c r="BQ1" s="23"/>
      <c r="BR1" s="23"/>
      <c r="BS1" s="23"/>
      <c r="BT1" s="23"/>
      <c r="BU1" s="23"/>
      <c r="BV1" s="23"/>
      <c r="BW1" s="23"/>
      <c r="BX1" s="23"/>
      <c r="BY1" s="23"/>
      <c r="BZ1" s="23"/>
      <c r="CA1" s="23"/>
      <c r="CB1" s="23"/>
      <c r="CC1" s="23"/>
      <c r="CD1" s="23"/>
      <c r="CE1" s="23"/>
      <c r="CF1" s="23"/>
      <c r="CG1" s="23"/>
      <c r="CH1" s="23"/>
      <c r="CI1" s="23"/>
      <c r="CJ1" s="23"/>
      <c r="CK1" s="23"/>
      <c r="CL1" s="23"/>
      <c r="CM1" s="23"/>
      <c r="CN1" s="23"/>
      <c r="CO1" s="23"/>
      <c r="CP1" s="23"/>
      <c r="CQ1" s="23"/>
      <c r="CR1" s="23"/>
      <c r="CS1" s="23"/>
      <c r="CT1" s="23"/>
      <c r="CU1" s="23"/>
      <c r="CV1" s="23"/>
      <c r="CW1" s="23"/>
      <c r="CX1" s="23"/>
      <c r="CY1" s="23"/>
      <c r="CZ1" s="23"/>
      <c r="DA1" s="23"/>
      <c r="DB1" s="23"/>
      <c r="DC1" s="23"/>
      <c r="DD1" s="23"/>
      <c r="DE1" s="23"/>
      <c r="DF1" s="23"/>
      <c r="DG1" s="23"/>
      <c r="DH1" s="23"/>
      <c r="DI1" s="23"/>
      <c r="DJ1" s="23"/>
      <c r="DK1" s="23"/>
      <c r="DL1" s="23"/>
      <c r="DM1" s="23"/>
      <c r="DN1" s="23"/>
      <c r="DO1" s="23"/>
      <c r="DP1" s="23"/>
      <c r="DQ1" s="23"/>
      <c r="DR1" s="23"/>
      <c r="DS1" s="23"/>
      <c r="DT1" s="23"/>
      <c r="DU1" s="23"/>
      <c r="DV1" s="23"/>
      <c r="DW1" s="23"/>
      <c r="DX1" s="23"/>
      <c r="DY1" s="23"/>
      <c r="DZ1" s="23"/>
      <c r="EA1" s="23"/>
      <c r="EB1" s="23"/>
      <c r="EC1" s="23"/>
      <c r="ED1" s="23"/>
      <c r="EE1" s="23"/>
      <c r="EF1" s="23"/>
      <c r="EG1" s="23"/>
      <c r="EH1" s="23"/>
      <c r="EI1" s="23"/>
      <c r="EJ1" s="23"/>
      <c r="EK1" s="23"/>
      <c r="EL1" s="23"/>
      <c r="EM1" s="23"/>
      <c r="EN1" s="23"/>
      <c r="EO1" s="23"/>
      <c r="EP1" s="23"/>
      <c r="EQ1" s="23"/>
      <c r="ER1" s="23"/>
      <c r="ES1" s="23"/>
      <c r="ET1" s="23"/>
      <c r="EU1" s="23"/>
      <c r="EV1" s="23"/>
      <c r="EW1" s="23"/>
      <c r="EX1" s="23"/>
      <c r="EY1" s="23"/>
      <c r="EZ1" s="23"/>
      <c r="FA1" s="23"/>
      <c r="FB1" s="23"/>
      <c r="FC1" s="23"/>
      <c r="FD1" s="23"/>
      <c r="FE1" s="23"/>
      <c r="FF1" s="23"/>
      <c r="FG1" s="23"/>
      <c r="FH1" s="23"/>
      <c r="FI1" s="23"/>
      <c r="FJ1" s="23"/>
      <c r="FK1" s="23"/>
      <c r="FL1" s="23"/>
      <c r="FM1" s="23"/>
      <c r="FN1" s="23"/>
      <c r="FO1" s="23"/>
      <c r="FP1" s="23"/>
      <c r="FQ1" s="23"/>
      <c r="FR1" s="23"/>
      <c r="FS1" s="23"/>
      <c r="FT1" s="23"/>
      <c r="FU1" s="23"/>
      <c r="FV1" s="23"/>
      <c r="FW1" s="23"/>
      <c r="FX1" s="23"/>
      <c r="FY1" s="23"/>
      <c r="FZ1" s="23"/>
      <c r="GA1" s="23"/>
      <c r="GB1" s="23"/>
      <c r="GC1" s="23"/>
      <c r="GD1" s="23"/>
      <c r="GE1" s="23"/>
      <c r="GF1" s="23"/>
      <c r="GG1" s="23"/>
      <c r="GH1" s="23"/>
      <c r="GI1" s="23"/>
      <c r="GJ1" s="23"/>
      <c r="GK1" s="23"/>
      <c r="GL1" s="23"/>
      <c r="GM1" s="23"/>
      <c r="GN1" s="23"/>
      <c r="GO1" s="23"/>
      <c r="GP1" s="23"/>
      <c r="GQ1" s="23"/>
      <c r="GR1" s="23"/>
      <c r="GS1" s="23"/>
      <c r="GT1" s="23"/>
      <c r="GU1" s="23"/>
      <c r="GV1" s="23"/>
      <c r="GW1" s="23"/>
      <c r="GX1" s="23"/>
      <c r="GY1" s="23"/>
      <c r="GZ1" s="23"/>
      <c r="HA1" s="23"/>
      <c r="HB1" s="23"/>
      <c r="HC1" s="23"/>
      <c r="HD1" s="23"/>
      <c r="HE1" s="23"/>
      <c r="HF1" s="23"/>
      <c r="HG1" s="23"/>
      <c r="HH1" s="23"/>
      <c r="HI1" s="23"/>
      <c r="HJ1" s="23"/>
      <c r="HK1" s="23"/>
      <c r="HL1" s="23"/>
      <c r="HM1" s="23"/>
      <c r="HN1" s="23"/>
      <c r="HO1" s="23"/>
      <c r="HP1" s="23"/>
      <c r="HQ1" s="23"/>
      <c r="HR1" s="23"/>
      <c r="HS1" s="23"/>
      <c r="HT1" s="23"/>
      <c r="HU1" s="23"/>
      <c r="HV1" s="23"/>
      <c r="HW1" s="23"/>
      <c r="HX1" s="23"/>
      <c r="HY1" s="23"/>
      <c r="HZ1" s="23"/>
      <c r="IA1" s="23"/>
      <c r="IB1" s="23"/>
      <c r="IC1" s="23"/>
      <c r="ID1" s="23"/>
      <c r="IE1" s="23"/>
      <c r="IF1" s="23"/>
      <c r="IG1" s="23"/>
      <c r="IH1" s="23"/>
      <c r="II1" s="23"/>
      <c r="IJ1" s="23"/>
      <c r="IK1" s="23"/>
      <c r="IL1" s="23"/>
      <c r="IM1" s="23"/>
      <c r="IN1" s="23"/>
      <c r="IO1" s="23"/>
      <c r="IP1" s="23"/>
      <c r="IQ1" s="23"/>
      <c r="IR1" s="23"/>
      <c r="IS1" s="23"/>
      <c r="IT1" s="23"/>
    </row>
    <row r="2" spans="1:254" s="24" customFormat="1" ht="15">
      <c r="A2" s="76" t="s">
        <v>808</v>
      </c>
      <c r="B2" s="76"/>
      <c r="C2" s="76"/>
      <c r="D2" s="76"/>
      <c r="E2" s="76"/>
      <c r="F2" s="76"/>
      <c r="G2" s="76"/>
      <c r="H2" s="76"/>
      <c r="I2" s="76"/>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23"/>
      <c r="AO2" s="23"/>
      <c r="AP2" s="23"/>
      <c r="AQ2" s="23"/>
      <c r="AR2" s="23"/>
      <c r="AS2" s="23"/>
      <c r="AT2" s="23"/>
      <c r="AU2" s="23"/>
      <c r="AV2" s="23"/>
      <c r="AW2" s="23"/>
      <c r="AX2" s="23"/>
      <c r="AY2" s="23"/>
      <c r="AZ2" s="23"/>
      <c r="BA2" s="23"/>
      <c r="BB2" s="23"/>
      <c r="BC2" s="23"/>
      <c r="BD2" s="23"/>
      <c r="BE2" s="23"/>
      <c r="BF2" s="23"/>
      <c r="BG2" s="23"/>
      <c r="BH2" s="23"/>
      <c r="BI2" s="23"/>
      <c r="BJ2" s="23"/>
      <c r="BK2" s="23"/>
      <c r="BL2" s="23"/>
      <c r="BM2" s="23"/>
      <c r="BN2" s="23"/>
      <c r="BO2" s="23"/>
      <c r="BP2" s="23"/>
      <c r="BQ2" s="23"/>
      <c r="BR2" s="23"/>
      <c r="BS2" s="23"/>
      <c r="BT2" s="23"/>
      <c r="BU2" s="23"/>
      <c r="BV2" s="23"/>
      <c r="BW2" s="23"/>
      <c r="BX2" s="23"/>
      <c r="BY2" s="23"/>
      <c r="BZ2" s="23"/>
      <c r="CA2" s="23"/>
      <c r="CB2" s="23"/>
      <c r="CC2" s="23"/>
      <c r="CD2" s="23"/>
      <c r="CE2" s="23"/>
      <c r="CF2" s="23"/>
      <c r="CG2" s="23"/>
      <c r="CH2" s="23"/>
      <c r="CI2" s="23"/>
      <c r="CJ2" s="23"/>
      <c r="CK2" s="23"/>
      <c r="CL2" s="23"/>
      <c r="CM2" s="23"/>
      <c r="CN2" s="23"/>
      <c r="CO2" s="23"/>
      <c r="CP2" s="23"/>
      <c r="CQ2" s="23"/>
      <c r="CR2" s="23"/>
      <c r="CS2" s="23"/>
      <c r="CT2" s="23"/>
      <c r="CU2" s="23"/>
      <c r="CV2" s="23"/>
      <c r="CW2" s="23"/>
      <c r="CX2" s="23"/>
      <c r="CY2" s="23"/>
      <c r="CZ2" s="23"/>
      <c r="DA2" s="23"/>
      <c r="DB2" s="23"/>
      <c r="DC2" s="23"/>
      <c r="DD2" s="23"/>
      <c r="DE2" s="23"/>
      <c r="DF2" s="23"/>
      <c r="DG2" s="23"/>
      <c r="DH2" s="23"/>
      <c r="DI2" s="23"/>
      <c r="DJ2" s="23"/>
      <c r="DK2" s="23"/>
      <c r="DL2" s="23"/>
      <c r="DM2" s="23"/>
      <c r="DN2" s="23"/>
      <c r="DO2" s="23"/>
      <c r="DP2" s="23"/>
      <c r="DQ2" s="23"/>
      <c r="DR2" s="23"/>
      <c r="DS2" s="23"/>
      <c r="DT2" s="23"/>
      <c r="DU2" s="23"/>
      <c r="DV2" s="23"/>
      <c r="DW2" s="23"/>
      <c r="DX2" s="23"/>
      <c r="DY2" s="23"/>
      <c r="DZ2" s="23"/>
      <c r="EA2" s="23"/>
      <c r="EB2" s="23"/>
      <c r="EC2" s="23"/>
      <c r="ED2" s="23"/>
      <c r="EE2" s="23"/>
      <c r="EF2" s="23"/>
      <c r="EG2" s="23"/>
      <c r="EH2" s="23"/>
      <c r="EI2" s="23"/>
      <c r="EJ2" s="23"/>
      <c r="EK2" s="23"/>
      <c r="EL2" s="23"/>
      <c r="EM2" s="23"/>
      <c r="EN2" s="23"/>
      <c r="EO2" s="23"/>
      <c r="EP2" s="23"/>
      <c r="EQ2" s="23"/>
      <c r="ER2" s="23"/>
      <c r="ES2" s="23"/>
      <c r="ET2" s="23"/>
      <c r="EU2" s="23"/>
      <c r="EV2" s="23"/>
      <c r="EW2" s="23"/>
      <c r="EX2" s="23"/>
      <c r="EY2" s="23"/>
      <c r="EZ2" s="23"/>
      <c r="FA2" s="23"/>
      <c r="FB2" s="23"/>
      <c r="FC2" s="23"/>
      <c r="FD2" s="23"/>
      <c r="FE2" s="23"/>
      <c r="FF2" s="23"/>
      <c r="FG2" s="23"/>
      <c r="FH2" s="23"/>
      <c r="FI2" s="23"/>
      <c r="FJ2" s="23"/>
      <c r="FK2" s="23"/>
      <c r="FL2" s="23"/>
      <c r="FM2" s="23"/>
      <c r="FN2" s="23"/>
      <c r="FO2" s="23"/>
      <c r="FP2" s="23"/>
      <c r="FQ2" s="23"/>
      <c r="FR2" s="23"/>
      <c r="FS2" s="23"/>
      <c r="FT2" s="23"/>
      <c r="FU2" s="23"/>
      <c r="FV2" s="23"/>
      <c r="FW2" s="23"/>
      <c r="FX2" s="23"/>
      <c r="FY2" s="23"/>
      <c r="FZ2" s="23"/>
      <c r="GA2" s="23"/>
      <c r="GB2" s="23"/>
      <c r="GC2" s="23"/>
      <c r="GD2" s="23"/>
      <c r="GE2" s="23"/>
      <c r="GF2" s="23"/>
      <c r="GG2" s="23"/>
      <c r="GH2" s="23"/>
      <c r="GI2" s="23"/>
      <c r="GJ2" s="23"/>
      <c r="GK2" s="23"/>
      <c r="GL2" s="23"/>
      <c r="GM2" s="23"/>
      <c r="GN2" s="23"/>
      <c r="GO2" s="23"/>
      <c r="GP2" s="23"/>
      <c r="GQ2" s="23"/>
      <c r="GR2" s="23"/>
      <c r="GS2" s="23"/>
      <c r="GT2" s="23"/>
      <c r="GU2" s="23"/>
      <c r="GV2" s="23"/>
      <c r="GW2" s="23"/>
      <c r="GX2" s="23"/>
      <c r="GY2" s="23"/>
      <c r="GZ2" s="23"/>
      <c r="HA2" s="23"/>
      <c r="HB2" s="23"/>
      <c r="HC2" s="23"/>
      <c r="HD2" s="23"/>
      <c r="HE2" s="23"/>
      <c r="HF2" s="23"/>
      <c r="HG2" s="23"/>
      <c r="HH2" s="23"/>
      <c r="HI2" s="23"/>
      <c r="HJ2" s="23"/>
      <c r="HK2" s="23"/>
      <c r="HL2" s="23"/>
      <c r="HM2" s="23"/>
      <c r="HN2" s="23"/>
      <c r="HO2" s="23"/>
      <c r="HP2" s="23"/>
      <c r="HQ2" s="23"/>
      <c r="HR2" s="23"/>
      <c r="HS2" s="23"/>
      <c r="HT2" s="23"/>
      <c r="HU2" s="23"/>
      <c r="HV2" s="23"/>
      <c r="HW2" s="23"/>
      <c r="HX2" s="23"/>
      <c r="HY2" s="23"/>
      <c r="HZ2" s="23"/>
      <c r="IA2" s="23"/>
      <c r="IB2" s="23"/>
      <c r="IC2" s="23"/>
      <c r="ID2" s="23"/>
      <c r="IE2" s="23"/>
      <c r="IF2" s="23"/>
      <c r="IG2" s="23"/>
      <c r="IH2" s="23"/>
      <c r="II2" s="23"/>
      <c r="IJ2" s="23"/>
      <c r="IK2" s="23"/>
      <c r="IL2" s="23"/>
      <c r="IM2" s="23"/>
      <c r="IN2" s="23"/>
      <c r="IO2" s="23"/>
      <c r="IP2" s="23"/>
      <c r="IQ2" s="23"/>
      <c r="IR2" s="23"/>
      <c r="IS2" s="23"/>
      <c r="IT2" s="23"/>
    </row>
    <row r="3" spans="1:254" s="24" customFormat="1" ht="15">
      <c r="A3" s="18"/>
      <c r="B3" s="18"/>
      <c r="C3" s="18"/>
      <c r="D3" s="18"/>
      <c r="E3" s="18"/>
      <c r="F3" s="18"/>
      <c r="G3" s="18"/>
      <c r="H3" s="18"/>
      <c r="I3" s="52"/>
      <c r="J3" s="52"/>
      <c r="K3" s="52"/>
      <c r="L3" s="52"/>
      <c r="M3" s="52"/>
      <c r="N3" s="52"/>
      <c r="O3" s="52"/>
      <c r="P3" s="52"/>
      <c r="Q3" s="52"/>
      <c r="R3" s="52"/>
      <c r="S3" s="52"/>
      <c r="T3" s="52"/>
      <c r="U3" s="52"/>
      <c r="V3" s="52"/>
      <c r="W3" s="52"/>
      <c r="X3" s="52"/>
      <c r="Y3" s="52"/>
      <c r="Z3" s="52"/>
      <c r="AA3" s="52"/>
      <c r="AB3" s="52"/>
      <c r="AC3" s="52"/>
      <c r="AD3" s="52"/>
      <c r="AE3" s="52"/>
      <c r="AF3" s="52"/>
      <c r="AG3" s="52"/>
      <c r="AH3" s="52"/>
      <c r="AI3" s="52"/>
      <c r="AJ3" s="52"/>
      <c r="AK3" s="52"/>
      <c r="AL3" s="52"/>
      <c r="AM3" s="52"/>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row>
    <row r="4" spans="1:39" ht="45" customHeight="1">
      <c r="A4" s="77" t="s">
        <v>779</v>
      </c>
      <c r="B4" s="77"/>
      <c r="C4" s="77"/>
      <c r="D4" s="77"/>
      <c r="E4" s="77"/>
      <c r="F4" s="77"/>
      <c r="G4" s="77"/>
      <c r="H4" s="77"/>
      <c r="I4" s="77"/>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row>
    <row r="5" spans="1:254" s="24" customFormat="1" ht="15">
      <c r="A5" s="18"/>
      <c r="B5" s="18"/>
      <c r="C5" s="18"/>
      <c r="D5" s="18"/>
      <c r="E5" s="18"/>
      <c r="F5" s="18"/>
      <c r="G5" s="18"/>
      <c r="H5" s="18"/>
      <c r="I5" s="52"/>
      <c r="J5" s="52"/>
      <c r="K5" s="52"/>
      <c r="L5" s="52"/>
      <c r="M5" s="52"/>
      <c r="N5" s="52"/>
      <c r="O5" s="52"/>
      <c r="P5" s="52"/>
      <c r="Q5" s="52"/>
      <c r="R5" s="52"/>
      <c r="S5" s="52"/>
      <c r="T5" s="52"/>
      <c r="U5" s="52"/>
      <c r="V5" s="52"/>
      <c r="W5" s="52"/>
      <c r="X5" s="52"/>
      <c r="Y5" s="52"/>
      <c r="Z5" s="52"/>
      <c r="AA5" s="52"/>
      <c r="AB5" s="52"/>
      <c r="AC5" s="52"/>
      <c r="AD5" s="52"/>
      <c r="AE5" s="52"/>
      <c r="AF5" s="52"/>
      <c r="AG5" s="52"/>
      <c r="AH5" s="52"/>
      <c r="AI5" s="52"/>
      <c r="AJ5" s="52"/>
      <c r="AK5" s="52"/>
      <c r="AL5" s="52"/>
      <c r="AM5" s="52"/>
      <c r="AN5" s="23"/>
      <c r="AO5" s="23"/>
      <c r="AP5" s="23"/>
      <c r="AQ5" s="23"/>
      <c r="AR5" s="23"/>
      <c r="AS5" s="23"/>
      <c r="AT5" s="23"/>
      <c r="AU5" s="23"/>
      <c r="AV5" s="23"/>
      <c r="AW5" s="23"/>
      <c r="AX5" s="23"/>
      <c r="AY5" s="23"/>
      <c r="AZ5" s="23"/>
      <c r="BA5" s="23"/>
      <c r="BB5" s="23"/>
      <c r="BC5" s="23"/>
      <c r="BD5" s="23"/>
      <c r="BE5" s="23"/>
      <c r="BF5" s="23"/>
      <c r="BG5" s="23"/>
      <c r="BH5" s="23"/>
      <c r="BI5" s="23"/>
      <c r="BJ5" s="23"/>
      <c r="BK5" s="23"/>
      <c r="BL5" s="23"/>
      <c r="BM5" s="23"/>
      <c r="BN5" s="23"/>
      <c r="BO5" s="23"/>
      <c r="BP5" s="23"/>
      <c r="BQ5" s="23"/>
      <c r="BR5" s="23"/>
      <c r="BS5" s="23"/>
      <c r="BT5" s="23"/>
      <c r="BU5" s="23"/>
      <c r="BV5" s="23"/>
      <c r="BW5" s="23"/>
      <c r="BX5" s="23"/>
      <c r="BY5" s="23"/>
      <c r="BZ5" s="23"/>
      <c r="CA5" s="23"/>
      <c r="CB5" s="23"/>
      <c r="CC5" s="23"/>
      <c r="CD5" s="23"/>
      <c r="CE5" s="23"/>
      <c r="CF5" s="23"/>
      <c r="CG5" s="23"/>
      <c r="CH5" s="23"/>
      <c r="CI5" s="23"/>
      <c r="CJ5" s="23"/>
      <c r="CK5" s="23"/>
      <c r="CL5" s="23"/>
      <c r="CM5" s="23"/>
      <c r="CN5" s="23"/>
      <c r="CO5" s="23"/>
      <c r="CP5" s="23"/>
      <c r="CQ5" s="23"/>
      <c r="CR5" s="23"/>
      <c r="CS5" s="23"/>
      <c r="CT5" s="23"/>
      <c r="CU5" s="23"/>
      <c r="CV5" s="23"/>
      <c r="CW5" s="23"/>
      <c r="CX5" s="23"/>
      <c r="CY5" s="23"/>
      <c r="CZ5" s="23"/>
      <c r="DA5" s="23"/>
      <c r="DB5" s="23"/>
      <c r="DC5" s="23"/>
      <c r="DD5" s="23"/>
      <c r="DE5" s="23"/>
      <c r="DF5" s="23"/>
      <c r="DG5" s="23"/>
      <c r="DH5" s="23"/>
      <c r="DI5" s="23"/>
      <c r="DJ5" s="23"/>
      <c r="DK5" s="23"/>
      <c r="DL5" s="23"/>
      <c r="DM5" s="23"/>
      <c r="DN5" s="23"/>
      <c r="DO5" s="23"/>
      <c r="DP5" s="23"/>
      <c r="DQ5" s="23"/>
      <c r="DR5" s="23"/>
      <c r="DS5" s="23"/>
      <c r="DT5" s="23"/>
      <c r="DU5" s="23"/>
      <c r="DV5" s="23"/>
      <c r="DW5" s="23"/>
      <c r="DX5" s="23"/>
      <c r="DY5" s="23"/>
      <c r="DZ5" s="23"/>
      <c r="EA5" s="23"/>
      <c r="EB5" s="23"/>
      <c r="EC5" s="23"/>
      <c r="ED5" s="23"/>
      <c r="EE5" s="23"/>
      <c r="EF5" s="23"/>
      <c r="EG5" s="23"/>
      <c r="EH5" s="23"/>
      <c r="EI5" s="23"/>
      <c r="EJ5" s="23"/>
      <c r="EK5" s="23"/>
      <c r="EL5" s="23"/>
      <c r="EM5" s="23"/>
      <c r="EN5" s="23"/>
      <c r="EO5" s="23"/>
      <c r="EP5" s="23"/>
      <c r="EQ5" s="23"/>
      <c r="ER5" s="23"/>
      <c r="ES5" s="23"/>
      <c r="ET5" s="23"/>
      <c r="EU5" s="23"/>
      <c r="EV5" s="23"/>
      <c r="EW5" s="23"/>
      <c r="EX5" s="23"/>
      <c r="EY5" s="23"/>
      <c r="EZ5" s="23"/>
      <c r="FA5" s="23"/>
      <c r="FB5" s="23"/>
      <c r="FC5" s="23"/>
      <c r="FD5" s="23"/>
      <c r="FE5" s="23"/>
      <c r="FF5" s="23"/>
      <c r="FG5" s="23"/>
      <c r="FH5" s="23"/>
      <c r="FI5" s="23"/>
      <c r="FJ5" s="23"/>
      <c r="FK5" s="23"/>
      <c r="FL5" s="23"/>
      <c r="FM5" s="23"/>
      <c r="FN5" s="23"/>
      <c r="FO5" s="23"/>
      <c r="FP5" s="23"/>
      <c r="FQ5" s="23"/>
      <c r="FR5" s="23"/>
      <c r="FS5" s="23"/>
      <c r="FT5" s="23"/>
      <c r="FU5" s="23"/>
      <c r="FV5" s="23"/>
      <c r="FW5" s="23"/>
      <c r="FX5" s="23"/>
      <c r="FY5" s="23"/>
      <c r="FZ5" s="23"/>
      <c r="GA5" s="23"/>
      <c r="GB5" s="23"/>
      <c r="GC5" s="23"/>
      <c r="GD5" s="23"/>
      <c r="GE5" s="23"/>
      <c r="GF5" s="23"/>
      <c r="GG5" s="23"/>
      <c r="GH5" s="23"/>
      <c r="GI5" s="23"/>
      <c r="GJ5" s="23"/>
      <c r="GK5" s="23"/>
      <c r="GL5" s="23"/>
      <c r="GM5" s="23"/>
      <c r="GN5" s="23"/>
      <c r="GO5" s="23"/>
      <c r="GP5" s="23"/>
      <c r="GQ5" s="23"/>
      <c r="GR5" s="23"/>
      <c r="GS5" s="23"/>
      <c r="GT5" s="23"/>
      <c r="GU5" s="23"/>
      <c r="GV5" s="23"/>
      <c r="GW5" s="23"/>
      <c r="GX5" s="23"/>
      <c r="GY5" s="23"/>
      <c r="GZ5" s="23"/>
      <c r="HA5" s="23"/>
      <c r="HB5" s="23"/>
      <c r="HC5" s="23"/>
      <c r="HD5" s="23"/>
      <c r="HE5" s="23"/>
      <c r="HF5" s="23"/>
      <c r="HG5" s="23"/>
      <c r="HH5" s="23"/>
      <c r="HI5" s="23"/>
      <c r="HJ5" s="23"/>
      <c r="HK5" s="23"/>
      <c r="HL5" s="23"/>
      <c r="HM5" s="23"/>
      <c r="HN5" s="23"/>
      <c r="HO5" s="23"/>
      <c r="HP5" s="23"/>
      <c r="HQ5" s="23"/>
      <c r="HR5" s="23"/>
      <c r="HS5" s="23"/>
      <c r="HT5" s="23"/>
      <c r="HU5" s="23"/>
      <c r="HV5" s="23"/>
      <c r="HW5" s="23"/>
      <c r="HX5" s="23"/>
      <c r="HY5" s="23"/>
      <c r="HZ5" s="23"/>
      <c r="IA5" s="23"/>
      <c r="IB5" s="23"/>
      <c r="IC5" s="23"/>
      <c r="ID5" s="23"/>
      <c r="IE5" s="23"/>
      <c r="IF5" s="23"/>
      <c r="IG5" s="23"/>
      <c r="IH5" s="23"/>
      <c r="II5" s="23"/>
      <c r="IJ5" s="23"/>
      <c r="IK5" s="23"/>
      <c r="IL5" s="23"/>
      <c r="IM5" s="23"/>
      <c r="IN5" s="23"/>
      <c r="IO5" s="23"/>
      <c r="IP5" s="23"/>
      <c r="IQ5" s="23"/>
      <c r="IR5" s="23"/>
      <c r="IS5" s="23"/>
      <c r="IT5" s="23"/>
    </row>
    <row r="6" spans="1:256" s="24" customFormat="1" ht="15">
      <c r="A6" s="65" t="s">
        <v>20</v>
      </c>
      <c r="B6" s="19"/>
      <c r="C6" s="19"/>
      <c r="D6" s="19"/>
      <c r="E6" s="19"/>
      <c r="F6" s="19"/>
      <c r="G6" s="19"/>
      <c r="H6" s="19"/>
      <c r="I6" s="19"/>
      <c r="J6" s="19"/>
      <c r="K6" s="19"/>
      <c r="L6" s="19"/>
      <c r="M6" s="19"/>
      <c r="N6" s="19"/>
      <c r="O6" s="19"/>
      <c r="P6" s="19"/>
      <c r="Q6" s="19"/>
      <c r="R6" s="19"/>
      <c r="S6" s="19"/>
      <c r="T6" s="19"/>
      <c r="U6" s="52"/>
      <c r="V6" s="52"/>
      <c r="W6" s="52"/>
      <c r="X6" s="52"/>
      <c r="Y6" s="52"/>
      <c r="Z6" s="52"/>
      <c r="AA6" s="52"/>
      <c r="AB6" s="52"/>
      <c r="AC6" s="52"/>
      <c r="AD6" s="52"/>
      <c r="AE6" s="52"/>
      <c r="AF6" s="52"/>
      <c r="AG6" s="52"/>
      <c r="AH6" s="52"/>
      <c r="AI6" s="52"/>
      <c r="AJ6" s="52"/>
      <c r="AK6" s="52"/>
      <c r="AL6" s="52"/>
      <c r="AM6" s="52"/>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c r="CC6" s="23"/>
      <c r="CD6" s="23"/>
      <c r="CE6" s="23"/>
      <c r="CF6" s="23"/>
      <c r="CG6" s="23"/>
      <c r="CH6" s="23"/>
      <c r="CI6" s="23"/>
      <c r="CJ6" s="23"/>
      <c r="CK6" s="23"/>
      <c r="CL6" s="23"/>
      <c r="CM6" s="23"/>
      <c r="CN6" s="23"/>
      <c r="CO6" s="23"/>
      <c r="CP6" s="23"/>
      <c r="CQ6" s="23"/>
      <c r="CR6" s="23"/>
      <c r="CS6" s="23"/>
      <c r="CT6" s="23"/>
      <c r="CU6" s="23"/>
      <c r="CV6" s="23"/>
      <c r="CW6" s="23"/>
      <c r="CX6" s="23"/>
      <c r="CY6" s="23"/>
      <c r="CZ6" s="23"/>
      <c r="DA6" s="23"/>
      <c r="DB6" s="23"/>
      <c r="DC6" s="23"/>
      <c r="DD6" s="23"/>
      <c r="DE6" s="23"/>
      <c r="DF6" s="23"/>
      <c r="DG6" s="23"/>
      <c r="DH6" s="23"/>
      <c r="DI6" s="23"/>
      <c r="DJ6" s="23"/>
      <c r="DK6" s="23"/>
      <c r="DL6" s="23"/>
      <c r="DM6" s="23"/>
      <c r="DN6" s="23"/>
      <c r="DO6" s="23"/>
      <c r="DP6" s="23"/>
      <c r="DQ6" s="23"/>
      <c r="DR6" s="23"/>
      <c r="DS6" s="23"/>
      <c r="DT6" s="23"/>
      <c r="DU6" s="23"/>
      <c r="DV6" s="23"/>
      <c r="DW6" s="23"/>
      <c r="DX6" s="23"/>
      <c r="DY6" s="23"/>
      <c r="DZ6" s="23"/>
      <c r="EA6" s="23"/>
      <c r="EB6" s="23"/>
      <c r="EC6" s="23"/>
      <c r="ED6" s="23"/>
      <c r="EE6" s="23"/>
      <c r="EF6" s="23"/>
      <c r="EG6" s="23"/>
      <c r="EH6" s="23"/>
      <c r="EI6" s="23"/>
      <c r="EJ6" s="23"/>
      <c r="EK6" s="23"/>
      <c r="EL6" s="23"/>
      <c r="EM6" s="23"/>
      <c r="EN6" s="23"/>
      <c r="EO6" s="23"/>
      <c r="EP6" s="23"/>
      <c r="EQ6" s="23"/>
      <c r="ER6" s="23"/>
      <c r="ES6" s="23"/>
      <c r="ET6" s="23"/>
      <c r="EU6" s="23"/>
      <c r="EV6" s="23"/>
      <c r="EW6" s="23"/>
      <c r="EX6" s="23"/>
      <c r="EY6" s="23"/>
      <c r="EZ6" s="23"/>
      <c r="FA6" s="23"/>
      <c r="FB6" s="23"/>
      <c r="FC6" s="23"/>
      <c r="FD6" s="23"/>
      <c r="FE6" s="23"/>
      <c r="FF6" s="23"/>
      <c r="FG6" s="23"/>
      <c r="FH6" s="23"/>
      <c r="FI6" s="23"/>
      <c r="FJ6" s="23"/>
      <c r="FK6" s="23"/>
      <c r="FL6" s="23"/>
      <c r="FM6" s="23"/>
      <c r="FN6" s="23"/>
      <c r="FO6" s="23"/>
      <c r="FP6" s="23"/>
      <c r="FQ6" s="23"/>
      <c r="FR6" s="23"/>
      <c r="FS6" s="23"/>
      <c r="FT6" s="23"/>
      <c r="FU6" s="23"/>
      <c r="FV6" s="23"/>
      <c r="FW6" s="23"/>
      <c r="FX6" s="23"/>
      <c r="FY6" s="23"/>
      <c r="FZ6" s="23"/>
      <c r="GA6" s="23"/>
      <c r="GB6" s="23"/>
      <c r="GC6" s="23"/>
      <c r="GD6" s="23"/>
      <c r="GE6" s="23"/>
      <c r="GF6" s="23"/>
      <c r="GG6" s="23"/>
      <c r="GH6" s="23"/>
      <c r="GI6" s="23"/>
      <c r="GJ6" s="23"/>
      <c r="GK6" s="23"/>
      <c r="GL6" s="23"/>
      <c r="GM6" s="23"/>
      <c r="GN6" s="23"/>
      <c r="GO6" s="23"/>
      <c r="GP6" s="23"/>
      <c r="GQ6" s="23"/>
      <c r="GR6" s="23"/>
      <c r="GS6" s="23"/>
      <c r="GT6" s="23"/>
      <c r="GU6" s="23"/>
      <c r="GV6" s="23"/>
      <c r="GW6" s="23"/>
      <c r="GX6" s="23"/>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row>
    <row r="7" spans="2:256" s="25" customFormat="1" ht="27" customHeight="1">
      <c r="B7" s="2" t="s">
        <v>13</v>
      </c>
      <c r="C7" s="2" t="s">
        <v>13</v>
      </c>
      <c r="D7" s="10" t="s">
        <v>16</v>
      </c>
      <c r="E7" s="10" t="s">
        <v>27</v>
      </c>
      <c r="F7" s="10" t="s">
        <v>27</v>
      </c>
      <c r="G7" s="10" t="s">
        <v>11</v>
      </c>
      <c r="H7" s="10" t="s">
        <v>11</v>
      </c>
      <c r="I7" s="4"/>
      <c r="J7" s="4"/>
      <c r="K7" s="4"/>
      <c r="L7" s="4"/>
      <c r="M7" s="4"/>
      <c r="N7" s="4"/>
      <c r="O7" s="4"/>
      <c r="P7" s="4"/>
      <c r="Q7" s="4"/>
      <c r="R7" s="4"/>
      <c r="S7" s="4"/>
      <c r="T7" s="4"/>
      <c r="U7" s="52"/>
      <c r="V7" s="52"/>
      <c r="W7" s="52"/>
      <c r="X7" s="52"/>
      <c r="Y7" s="52"/>
      <c r="Z7" s="52"/>
      <c r="AA7" s="52"/>
      <c r="AB7" s="52"/>
      <c r="AC7" s="52"/>
      <c r="AD7" s="52"/>
      <c r="AE7" s="52"/>
      <c r="AF7" s="52"/>
      <c r="AG7" s="52"/>
      <c r="AH7" s="52"/>
      <c r="AI7" s="52"/>
      <c r="AJ7" s="52"/>
      <c r="AK7" s="52"/>
      <c r="AL7" s="52"/>
      <c r="AM7" s="52"/>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c r="GN7" s="23"/>
      <c r="GO7" s="23"/>
      <c r="GP7" s="23"/>
      <c r="GQ7" s="23"/>
      <c r="GR7" s="23"/>
      <c r="GS7" s="23"/>
      <c r="GT7" s="23"/>
      <c r="GU7" s="23"/>
      <c r="GV7" s="23"/>
      <c r="GW7" s="23"/>
      <c r="GX7" s="23"/>
      <c r="GY7" s="23"/>
      <c r="GZ7" s="23"/>
      <c r="HA7" s="23"/>
      <c r="HB7" s="23"/>
      <c r="HC7" s="23"/>
      <c r="HD7" s="23"/>
      <c r="HE7" s="23"/>
      <c r="HF7" s="23"/>
      <c r="HG7" s="23"/>
      <c r="HH7" s="23"/>
      <c r="HI7" s="23"/>
      <c r="HJ7" s="23"/>
      <c r="HK7" s="23"/>
      <c r="HL7" s="23"/>
      <c r="HM7" s="23"/>
      <c r="HN7" s="23"/>
      <c r="HO7" s="23"/>
      <c r="HP7" s="23"/>
      <c r="HQ7" s="23"/>
      <c r="HR7" s="23"/>
      <c r="HS7" s="23"/>
      <c r="HT7" s="23"/>
      <c r="HU7" s="23"/>
      <c r="HV7" s="23"/>
      <c r="HW7" s="23"/>
      <c r="HX7" s="23"/>
      <c r="HY7" s="23"/>
      <c r="HZ7" s="23"/>
      <c r="IA7" s="23"/>
      <c r="IB7" s="23"/>
      <c r="IC7" s="23"/>
      <c r="ID7" s="23"/>
      <c r="IE7" s="23"/>
      <c r="IF7" s="23"/>
      <c r="IG7" s="23"/>
      <c r="IH7" s="23"/>
      <c r="II7" s="23"/>
      <c r="IJ7" s="23"/>
      <c r="IK7" s="23"/>
      <c r="IL7" s="23"/>
      <c r="IM7" s="23"/>
      <c r="IN7" s="23"/>
      <c r="IO7" s="23"/>
      <c r="IP7" s="23"/>
      <c r="IQ7" s="23"/>
      <c r="IR7" s="23"/>
      <c r="IS7" s="23"/>
      <c r="IT7" s="23"/>
      <c r="IU7" s="23"/>
      <c r="IV7" s="23"/>
    </row>
    <row r="8" spans="1:256" s="24" customFormat="1" ht="13.5" customHeight="1">
      <c r="A8" s="2" t="s">
        <v>0</v>
      </c>
      <c r="B8" s="11">
        <v>43160</v>
      </c>
      <c r="C8" s="11">
        <v>43525</v>
      </c>
      <c r="D8" s="9" t="s">
        <v>17</v>
      </c>
      <c r="E8" s="11">
        <v>43160</v>
      </c>
      <c r="F8" s="11">
        <v>43525</v>
      </c>
      <c r="G8" s="11">
        <v>43160</v>
      </c>
      <c r="H8" s="11">
        <v>43525</v>
      </c>
      <c r="I8" s="10" t="s">
        <v>21</v>
      </c>
      <c r="J8" s="45"/>
      <c r="K8" s="10"/>
      <c r="L8" s="10"/>
      <c r="M8" s="10"/>
      <c r="N8" s="45"/>
      <c r="O8" s="10"/>
      <c r="P8" s="10"/>
      <c r="Q8" s="10"/>
      <c r="R8" s="45"/>
      <c r="S8" s="10"/>
      <c r="T8" s="45"/>
      <c r="U8" s="10"/>
      <c r="V8" s="52"/>
      <c r="W8" s="52"/>
      <c r="X8" s="52"/>
      <c r="Y8" s="52"/>
      <c r="Z8" s="52"/>
      <c r="AA8" s="52"/>
      <c r="AB8" s="52"/>
      <c r="AC8" s="52"/>
      <c r="AD8" s="52"/>
      <c r="AE8" s="52"/>
      <c r="AF8" s="52"/>
      <c r="AG8" s="52"/>
      <c r="AH8" s="52"/>
      <c r="AI8" s="52"/>
      <c r="AJ8" s="52"/>
      <c r="AK8" s="52"/>
      <c r="AL8" s="52"/>
      <c r="AM8" s="52"/>
      <c r="AN8" s="23"/>
      <c r="AO8" s="23"/>
      <c r="AP8" s="23"/>
      <c r="AQ8" s="23"/>
      <c r="AR8" s="23"/>
      <c r="AS8" s="23"/>
      <c r="AT8" s="23"/>
      <c r="AU8" s="23"/>
      <c r="AV8" s="23"/>
      <c r="AW8" s="23"/>
      <c r="AX8" s="23"/>
      <c r="AY8" s="23"/>
      <c r="AZ8" s="23"/>
      <c r="BA8" s="23"/>
      <c r="BB8" s="23"/>
      <c r="BC8" s="23"/>
      <c r="BD8" s="23"/>
      <c r="BE8" s="23"/>
      <c r="BF8" s="23"/>
      <c r="BG8" s="23"/>
      <c r="BH8" s="23"/>
      <c r="BI8" s="23"/>
      <c r="BJ8" s="23"/>
      <c r="BK8" s="23"/>
      <c r="BL8" s="23"/>
      <c r="BM8" s="23"/>
      <c r="BN8" s="23"/>
      <c r="BO8" s="23"/>
      <c r="BP8" s="23"/>
      <c r="BQ8" s="23"/>
      <c r="BR8" s="23"/>
      <c r="BS8" s="23"/>
      <c r="BT8" s="23"/>
      <c r="BU8" s="23"/>
      <c r="BV8" s="23"/>
      <c r="BW8" s="23"/>
      <c r="BX8" s="23"/>
      <c r="BY8" s="23"/>
      <c r="BZ8" s="23"/>
      <c r="CA8" s="23"/>
      <c r="CB8" s="23"/>
      <c r="CC8" s="23"/>
      <c r="CD8" s="23"/>
      <c r="CE8" s="23"/>
      <c r="CF8" s="23"/>
      <c r="CG8" s="23"/>
      <c r="CH8" s="23"/>
      <c r="CI8" s="23"/>
      <c r="CJ8" s="23"/>
      <c r="CK8" s="23"/>
      <c r="CL8" s="23"/>
      <c r="CM8" s="23"/>
      <c r="CN8" s="23"/>
      <c r="CO8" s="23"/>
      <c r="CP8" s="23"/>
      <c r="CQ8" s="23"/>
      <c r="CR8" s="23"/>
      <c r="CS8" s="23"/>
      <c r="CT8" s="23"/>
      <c r="CU8" s="23"/>
      <c r="CV8" s="23"/>
      <c r="CW8" s="23"/>
      <c r="CX8" s="23"/>
      <c r="CY8" s="23"/>
      <c r="CZ8" s="23"/>
      <c r="DA8" s="23"/>
      <c r="DB8" s="23"/>
      <c r="DC8" s="23"/>
      <c r="DD8" s="23"/>
      <c r="DE8" s="23"/>
      <c r="DF8" s="23"/>
      <c r="DG8" s="23"/>
      <c r="DH8" s="23"/>
      <c r="DI8" s="23"/>
      <c r="DJ8" s="23"/>
      <c r="DK8" s="23"/>
      <c r="DL8" s="23"/>
      <c r="DM8" s="23"/>
      <c r="DN8" s="23"/>
      <c r="DO8" s="23"/>
      <c r="DP8" s="23"/>
      <c r="DQ8" s="23"/>
      <c r="DR8" s="23"/>
      <c r="DS8" s="23"/>
      <c r="DT8" s="23"/>
      <c r="DU8" s="23"/>
      <c r="DV8" s="23"/>
      <c r="DW8" s="23"/>
      <c r="DX8" s="23"/>
      <c r="DY8" s="23"/>
      <c r="DZ8" s="23"/>
      <c r="EA8" s="23"/>
      <c r="EB8" s="23"/>
      <c r="EC8" s="23"/>
      <c r="ED8" s="23"/>
      <c r="EE8" s="23"/>
      <c r="EF8" s="23"/>
      <c r="EG8" s="23"/>
      <c r="EH8" s="23"/>
      <c r="EI8" s="23"/>
      <c r="EJ8" s="23"/>
      <c r="EK8" s="23"/>
      <c r="EL8" s="23"/>
      <c r="EM8" s="23"/>
      <c r="EN8" s="23"/>
      <c r="EO8" s="23"/>
      <c r="EP8" s="23"/>
      <c r="EQ8" s="23"/>
      <c r="ER8" s="23"/>
      <c r="ES8" s="23"/>
      <c r="ET8" s="23"/>
      <c r="EU8" s="23"/>
      <c r="EV8" s="23"/>
      <c r="EW8" s="23"/>
      <c r="EX8" s="23"/>
      <c r="EY8" s="23"/>
      <c r="EZ8" s="23"/>
      <c r="FA8" s="23"/>
      <c r="FB8" s="23"/>
      <c r="FC8" s="23"/>
      <c r="FD8" s="23"/>
      <c r="FE8" s="23"/>
      <c r="FF8" s="23"/>
      <c r="FG8" s="23"/>
      <c r="FH8" s="23"/>
      <c r="FI8" s="23"/>
      <c r="FJ8" s="23"/>
      <c r="FK8" s="23"/>
      <c r="FL8" s="23"/>
      <c r="FM8" s="23"/>
      <c r="FN8" s="23"/>
      <c r="FO8" s="23"/>
      <c r="FP8" s="23"/>
      <c r="FQ8" s="23"/>
      <c r="FR8" s="23"/>
      <c r="FS8" s="23"/>
      <c r="FT8" s="23"/>
      <c r="FU8" s="23"/>
      <c r="FV8" s="23"/>
      <c r="FW8" s="23"/>
      <c r="FX8" s="23"/>
      <c r="FY8" s="23"/>
      <c r="FZ8" s="23"/>
      <c r="GA8" s="23"/>
      <c r="GB8" s="23"/>
      <c r="GC8" s="23"/>
      <c r="GD8" s="23"/>
      <c r="GE8" s="23"/>
      <c r="GF8" s="23"/>
      <c r="GG8" s="23"/>
      <c r="GH8" s="23"/>
      <c r="GI8" s="23"/>
      <c r="GJ8" s="23"/>
      <c r="GK8" s="23"/>
      <c r="GL8" s="23"/>
      <c r="GM8" s="23"/>
      <c r="GN8" s="23"/>
      <c r="GO8" s="23"/>
      <c r="GP8" s="23"/>
      <c r="GQ8" s="23"/>
      <c r="GR8" s="23"/>
      <c r="GS8" s="23"/>
      <c r="GT8" s="23"/>
      <c r="GU8" s="23"/>
      <c r="GV8" s="23"/>
      <c r="GW8" s="23"/>
      <c r="GX8" s="23"/>
      <c r="GY8" s="23"/>
      <c r="GZ8" s="23"/>
      <c r="HA8" s="23"/>
      <c r="HB8" s="23"/>
      <c r="HC8" s="23"/>
      <c r="HD8" s="23"/>
      <c r="HE8" s="23"/>
      <c r="HF8" s="23"/>
      <c r="HG8" s="23"/>
      <c r="HH8" s="23"/>
      <c r="HI8" s="23"/>
      <c r="HJ8" s="23"/>
      <c r="HK8" s="23"/>
      <c r="HL8" s="23"/>
      <c r="HM8" s="23"/>
      <c r="HN8" s="23"/>
      <c r="HO8" s="23"/>
      <c r="HP8" s="23"/>
      <c r="HQ8" s="23"/>
      <c r="HR8" s="23"/>
      <c r="HS8" s="23"/>
      <c r="HT8" s="23"/>
      <c r="HU8" s="23"/>
      <c r="HV8" s="23"/>
      <c r="HW8" s="23"/>
      <c r="HX8" s="23"/>
      <c r="HY8" s="23"/>
      <c r="HZ8" s="23"/>
      <c r="IA8" s="23"/>
      <c r="IB8" s="23"/>
      <c r="IC8" s="23"/>
      <c r="ID8" s="23"/>
      <c r="IE8" s="23"/>
      <c r="IF8" s="23"/>
      <c r="IG8" s="23"/>
      <c r="IH8" s="23"/>
      <c r="II8" s="23"/>
      <c r="IJ8" s="23"/>
      <c r="IK8" s="23"/>
      <c r="IL8" s="23"/>
      <c r="IM8" s="23"/>
      <c r="IN8" s="23"/>
      <c r="IO8" s="23"/>
      <c r="IP8" s="23"/>
      <c r="IQ8" s="23"/>
      <c r="IR8" s="23"/>
      <c r="IS8" s="23"/>
      <c r="IT8" s="23"/>
      <c r="IU8" s="23"/>
      <c r="IV8" s="23"/>
    </row>
    <row r="9" spans="1:256" s="24" customFormat="1" ht="15">
      <c r="A9" s="2"/>
      <c r="B9" s="11"/>
      <c r="C9" s="11"/>
      <c r="D9" s="11"/>
      <c r="E9" s="11"/>
      <c r="F9" s="11"/>
      <c r="G9" s="45"/>
      <c r="H9" s="45"/>
      <c r="I9" s="9"/>
      <c r="J9" s="45"/>
      <c r="K9" s="11"/>
      <c r="L9" s="9"/>
      <c r="M9" s="11"/>
      <c r="N9" s="45"/>
      <c r="O9" s="9"/>
      <c r="P9" s="9"/>
      <c r="Q9" s="11"/>
      <c r="R9" s="45"/>
      <c r="S9" s="11"/>
      <c r="T9" s="45"/>
      <c r="U9" s="9"/>
      <c r="V9" s="52"/>
      <c r="W9" s="52"/>
      <c r="X9" s="52"/>
      <c r="Y9" s="52"/>
      <c r="Z9" s="52"/>
      <c r="AA9" s="52"/>
      <c r="AB9" s="52"/>
      <c r="AC9" s="52"/>
      <c r="AD9" s="52"/>
      <c r="AE9" s="52"/>
      <c r="AF9" s="52"/>
      <c r="AG9" s="52"/>
      <c r="AH9" s="52"/>
      <c r="AI9" s="52"/>
      <c r="AJ9" s="52"/>
      <c r="AK9" s="52"/>
      <c r="AL9" s="52"/>
      <c r="AM9" s="52"/>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c r="BR9" s="23"/>
      <c r="BS9" s="23"/>
      <c r="BT9" s="23"/>
      <c r="BU9" s="23"/>
      <c r="BV9" s="23"/>
      <c r="BW9" s="23"/>
      <c r="BX9" s="23"/>
      <c r="BY9" s="23"/>
      <c r="BZ9" s="23"/>
      <c r="CA9" s="23"/>
      <c r="CB9" s="23"/>
      <c r="CC9" s="23"/>
      <c r="CD9" s="23"/>
      <c r="CE9" s="23"/>
      <c r="CF9" s="23"/>
      <c r="CG9" s="23"/>
      <c r="CH9" s="23"/>
      <c r="CI9" s="23"/>
      <c r="CJ9" s="23"/>
      <c r="CK9" s="23"/>
      <c r="CL9" s="23"/>
      <c r="CM9" s="23"/>
      <c r="CN9" s="23"/>
      <c r="CO9" s="23"/>
      <c r="CP9" s="23"/>
      <c r="CQ9" s="23"/>
      <c r="CR9" s="23"/>
      <c r="CS9" s="23"/>
      <c r="CT9" s="23"/>
      <c r="CU9" s="23"/>
      <c r="CV9" s="23"/>
      <c r="CW9" s="23"/>
      <c r="CX9" s="23"/>
      <c r="CY9" s="23"/>
      <c r="CZ9" s="23"/>
      <c r="DA9" s="23"/>
      <c r="DB9" s="23"/>
      <c r="DC9" s="23"/>
      <c r="DD9" s="23"/>
      <c r="DE9" s="23"/>
      <c r="DF9" s="23"/>
      <c r="DG9" s="23"/>
      <c r="DH9" s="23"/>
      <c r="DI9" s="23"/>
      <c r="DJ9" s="23"/>
      <c r="DK9" s="23"/>
      <c r="DL9" s="23"/>
      <c r="DM9" s="23"/>
      <c r="DN9" s="23"/>
      <c r="DO9" s="23"/>
      <c r="DP9" s="23"/>
      <c r="DQ9" s="23"/>
      <c r="DR9" s="23"/>
      <c r="DS9" s="23"/>
      <c r="DT9" s="23"/>
      <c r="DU9" s="23"/>
      <c r="DV9" s="23"/>
      <c r="DW9" s="23"/>
      <c r="DX9" s="23"/>
      <c r="DY9" s="23"/>
      <c r="DZ9" s="23"/>
      <c r="EA9" s="23"/>
      <c r="EB9" s="23"/>
      <c r="EC9" s="23"/>
      <c r="ED9" s="23"/>
      <c r="EE9" s="23"/>
      <c r="EF9" s="23"/>
      <c r="EG9" s="23"/>
      <c r="EH9" s="23"/>
      <c r="EI9" s="23"/>
      <c r="EJ9" s="23"/>
      <c r="EK9" s="23"/>
      <c r="EL9" s="23"/>
      <c r="EM9" s="23"/>
      <c r="EN9" s="23"/>
      <c r="EO9" s="23"/>
      <c r="EP9" s="23"/>
      <c r="EQ9" s="23"/>
      <c r="ER9" s="23"/>
      <c r="ES9" s="23"/>
      <c r="ET9" s="23"/>
      <c r="EU9" s="23"/>
      <c r="EV9" s="23"/>
      <c r="EW9" s="23"/>
      <c r="EX9" s="23"/>
      <c r="EY9" s="23"/>
      <c r="EZ9" s="23"/>
      <c r="FA9" s="23"/>
      <c r="FB9" s="23"/>
      <c r="FC9" s="23"/>
      <c r="FD9" s="23"/>
      <c r="FE9" s="23"/>
      <c r="FF9" s="23"/>
      <c r="FG9" s="23"/>
      <c r="FH9" s="23"/>
      <c r="FI9" s="23"/>
      <c r="FJ9" s="23"/>
      <c r="FK9" s="23"/>
      <c r="FL9" s="23"/>
      <c r="FM9" s="23"/>
      <c r="FN9" s="23"/>
      <c r="FO9" s="23"/>
      <c r="FP9" s="23"/>
      <c r="FQ9" s="23"/>
      <c r="FR9" s="23"/>
      <c r="FS9" s="23"/>
      <c r="FT9" s="23"/>
      <c r="FU9" s="23"/>
      <c r="FV9" s="23"/>
      <c r="FW9" s="23"/>
      <c r="FX9" s="23"/>
      <c r="FY9" s="23"/>
      <c r="FZ9" s="23"/>
      <c r="GA9" s="23"/>
      <c r="GB9" s="23"/>
      <c r="GC9" s="23"/>
      <c r="GD9" s="23"/>
      <c r="GE9" s="23"/>
      <c r="GF9" s="23"/>
      <c r="GG9" s="23"/>
      <c r="GH9" s="23"/>
      <c r="GI9" s="23"/>
      <c r="GJ9" s="23"/>
      <c r="GK9" s="23"/>
      <c r="GL9" s="23"/>
      <c r="GM9" s="23"/>
      <c r="GN9" s="23"/>
      <c r="GO9" s="23"/>
      <c r="GP9" s="23"/>
      <c r="GQ9" s="23"/>
      <c r="GR9" s="23"/>
      <c r="GS9" s="23"/>
      <c r="GT9" s="23"/>
      <c r="GU9" s="23"/>
      <c r="GV9" s="23"/>
      <c r="GW9" s="23"/>
      <c r="GX9" s="23"/>
      <c r="GY9" s="23"/>
      <c r="GZ9" s="23"/>
      <c r="HA9" s="23"/>
      <c r="HB9" s="23"/>
      <c r="HC9" s="23"/>
      <c r="HD9" s="23"/>
      <c r="HE9" s="23"/>
      <c r="HF9" s="23"/>
      <c r="HG9" s="23"/>
      <c r="HH9" s="23"/>
      <c r="HI9" s="23"/>
      <c r="HJ9" s="23"/>
      <c r="HK9" s="23"/>
      <c r="HL9" s="23"/>
      <c r="HM9" s="23"/>
      <c r="HN9" s="23"/>
      <c r="HO9" s="23"/>
      <c r="HP9" s="23"/>
      <c r="HQ9" s="23"/>
      <c r="HR9" s="23"/>
      <c r="HS9" s="23"/>
      <c r="HT9" s="23"/>
      <c r="HU9" s="23"/>
      <c r="HV9" s="23"/>
      <c r="HW9" s="23"/>
      <c r="HX9" s="23"/>
      <c r="HY9" s="23"/>
      <c r="HZ9" s="23"/>
      <c r="IA9" s="23"/>
      <c r="IB9" s="23"/>
      <c r="IC9" s="23"/>
      <c r="ID9" s="23"/>
      <c r="IE9" s="23"/>
      <c r="IF9" s="23"/>
      <c r="IG9" s="23"/>
      <c r="IH9" s="23"/>
      <c r="II9" s="23"/>
      <c r="IJ9" s="23"/>
      <c r="IK9" s="23"/>
      <c r="IL9" s="23"/>
      <c r="IM9" s="23"/>
      <c r="IN9" s="23"/>
      <c r="IO9" s="23"/>
      <c r="IP9" s="23"/>
      <c r="IQ9" s="23"/>
      <c r="IR9" s="23"/>
      <c r="IS9" s="23"/>
      <c r="IT9" s="23"/>
      <c r="IU9" s="23"/>
      <c r="IV9" s="23"/>
    </row>
    <row r="10" spans="1:254" s="25" customFormat="1" ht="15" customHeight="1">
      <c r="A10" s="46" t="s">
        <v>5</v>
      </c>
      <c r="B10" s="27">
        <v>141</v>
      </c>
      <c r="C10" s="27">
        <v>183</v>
      </c>
      <c r="D10" s="28">
        <f>C10/B10-1</f>
        <v>0.2978723404255319</v>
      </c>
      <c r="E10" s="47">
        <v>35155325</v>
      </c>
      <c r="F10" s="47">
        <v>38337941</v>
      </c>
      <c r="G10" s="47">
        <v>2109319.5</v>
      </c>
      <c r="H10" s="47">
        <v>2300276.46</v>
      </c>
      <c r="I10" s="28">
        <f>H10/G10-1</f>
        <v>0.09053012594820276</v>
      </c>
      <c r="J10" s="55"/>
      <c r="K10" s="52"/>
      <c r="L10" s="52"/>
      <c r="M10" s="52"/>
      <c r="N10" s="52"/>
      <c r="O10" s="52"/>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23"/>
      <c r="AO10" s="23"/>
      <c r="AP10" s="23"/>
      <c r="AQ10" s="23"/>
      <c r="AR10" s="23"/>
      <c r="AS10" s="23"/>
      <c r="AT10" s="23"/>
      <c r="AU10" s="23"/>
      <c r="AV10" s="23"/>
      <c r="AW10" s="23"/>
      <c r="AX10" s="23"/>
      <c r="AY10" s="23"/>
      <c r="AZ10" s="23"/>
      <c r="BA10" s="23"/>
      <c r="BB10" s="23"/>
      <c r="BC10" s="23"/>
      <c r="BD10" s="23"/>
      <c r="BE10" s="23"/>
      <c r="BF10" s="23"/>
      <c r="BG10" s="23"/>
      <c r="BH10" s="23"/>
      <c r="BI10" s="23"/>
      <c r="BJ10" s="23"/>
      <c r="BK10" s="23"/>
      <c r="BL10" s="23"/>
      <c r="BM10" s="23"/>
      <c r="BN10" s="23"/>
      <c r="BO10" s="23"/>
      <c r="BP10" s="23"/>
      <c r="BQ10" s="23"/>
      <c r="BR10" s="23"/>
      <c r="BS10" s="23"/>
      <c r="BT10" s="23"/>
      <c r="BU10" s="23"/>
      <c r="BV10" s="23"/>
      <c r="BW10" s="23"/>
      <c r="BX10" s="23"/>
      <c r="BY10" s="23"/>
      <c r="BZ10" s="23"/>
      <c r="CA10" s="23"/>
      <c r="CB10" s="23"/>
      <c r="CC10" s="23"/>
      <c r="CD10" s="23"/>
      <c r="CE10" s="23"/>
      <c r="CF10" s="23"/>
      <c r="CG10" s="23"/>
      <c r="CH10" s="23"/>
      <c r="CI10" s="23"/>
      <c r="CJ10" s="23"/>
      <c r="CK10" s="23"/>
      <c r="CL10" s="23"/>
      <c r="CM10" s="23"/>
      <c r="CN10" s="23"/>
      <c r="CO10" s="23"/>
      <c r="CP10" s="23"/>
      <c r="CQ10" s="23"/>
      <c r="CR10" s="23"/>
      <c r="CS10" s="23"/>
      <c r="CT10" s="23"/>
      <c r="CU10" s="23"/>
      <c r="CV10" s="23"/>
      <c r="CW10" s="23"/>
      <c r="CX10" s="23"/>
      <c r="CY10" s="23"/>
      <c r="CZ10" s="23"/>
      <c r="DA10" s="23"/>
      <c r="DB10" s="23"/>
      <c r="DC10" s="23"/>
      <c r="DD10" s="23"/>
      <c r="DE10" s="23"/>
      <c r="DF10" s="23"/>
      <c r="DG10" s="23"/>
      <c r="DH10" s="23"/>
      <c r="DI10" s="23"/>
      <c r="DJ10" s="23"/>
      <c r="DK10" s="23"/>
      <c r="DL10" s="23"/>
      <c r="DM10" s="23"/>
      <c r="DN10" s="23"/>
      <c r="DO10" s="23"/>
      <c r="DP10" s="23"/>
      <c r="DQ10" s="23"/>
      <c r="DR10" s="23"/>
      <c r="DS10" s="23"/>
      <c r="DT10" s="23"/>
      <c r="DU10" s="23"/>
      <c r="DV10" s="23"/>
      <c r="DW10" s="23"/>
      <c r="DX10" s="23"/>
      <c r="DY10" s="23"/>
      <c r="DZ10" s="23"/>
      <c r="EA10" s="23"/>
      <c r="EB10" s="23"/>
      <c r="EC10" s="23"/>
      <c r="ED10" s="23"/>
      <c r="EE10" s="23"/>
      <c r="EF10" s="23"/>
      <c r="EG10" s="23"/>
      <c r="EH10" s="23"/>
      <c r="EI10" s="23"/>
      <c r="EJ10" s="23"/>
      <c r="EK10" s="23"/>
      <c r="EL10" s="23"/>
      <c r="EM10" s="23"/>
      <c r="EN10" s="23"/>
      <c r="EO10" s="23"/>
      <c r="EP10" s="23"/>
      <c r="EQ10" s="23"/>
      <c r="ER10" s="23"/>
      <c r="ES10" s="23"/>
      <c r="ET10" s="23"/>
      <c r="EU10" s="23"/>
      <c r="EV10" s="23"/>
      <c r="EW10" s="23"/>
      <c r="EX10" s="23"/>
      <c r="EY10" s="23"/>
      <c r="EZ10" s="23"/>
      <c r="FA10" s="23"/>
      <c r="FB10" s="23"/>
      <c r="FC10" s="23"/>
      <c r="FD10" s="23"/>
      <c r="FE10" s="23"/>
      <c r="FF10" s="23"/>
      <c r="FG10" s="23"/>
      <c r="FH10" s="23"/>
      <c r="FI10" s="23"/>
      <c r="FJ10" s="23"/>
      <c r="FK10" s="23"/>
      <c r="FL10" s="23"/>
      <c r="FM10" s="23"/>
      <c r="FN10" s="23"/>
      <c r="FO10" s="23"/>
      <c r="FP10" s="23"/>
      <c r="FQ10" s="23"/>
      <c r="FR10" s="23"/>
      <c r="FS10" s="23"/>
      <c r="FT10" s="23"/>
      <c r="FU10" s="23"/>
      <c r="FV10" s="23"/>
      <c r="FW10" s="23"/>
      <c r="FX10" s="23"/>
      <c r="FY10" s="23"/>
      <c r="FZ10" s="23"/>
      <c r="GA10" s="23"/>
      <c r="GB10" s="23"/>
      <c r="GC10" s="23"/>
      <c r="GD10" s="23"/>
      <c r="GE10" s="23"/>
      <c r="GF10" s="23"/>
      <c r="GG10" s="23"/>
      <c r="GH10" s="23"/>
      <c r="GI10" s="23"/>
      <c r="GJ10" s="23"/>
      <c r="GK10" s="23"/>
      <c r="GL10" s="23"/>
      <c r="GM10" s="23"/>
      <c r="GN10" s="23"/>
      <c r="GO10" s="23"/>
      <c r="GP10" s="23"/>
      <c r="GQ10" s="23"/>
      <c r="GR10" s="23"/>
      <c r="GS10" s="23"/>
      <c r="GT10" s="23"/>
      <c r="GU10" s="23"/>
      <c r="GV10" s="23"/>
      <c r="GW10" s="23"/>
      <c r="GX10" s="23"/>
      <c r="GY10" s="23"/>
      <c r="GZ10" s="23"/>
      <c r="HA10" s="23"/>
      <c r="HB10" s="23"/>
      <c r="HC10" s="23"/>
      <c r="HD10" s="23"/>
      <c r="HE10" s="23"/>
      <c r="HF10" s="23"/>
      <c r="HG10" s="23"/>
      <c r="HH10" s="23"/>
      <c r="HI10" s="23"/>
      <c r="HJ10" s="23"/>
      <c r="HK10" s="23"/>
      <c r="HL10" s="23"/>
      <c r="HM10" s="23"/>
      <c r="HN10" s="23"/>
      <c r="HO10" s="23"/>
      <c r="HP10" s="23"/>
      <c r="HQ10" s="23"/>
      <c r="HR10" s="23"/>
      <c r="HS10" s="23"/>
      <c r="HT10" s="23"/>
      <c r="HU10" s="23"/>
      <c r="HV10" s="23"/>
      <c r="HW10" s="23"/>
      <c r="HX10" s="23"/>
      <c r="HY10" s="23"/>
      <c r="HZ10" s="23"/>
      <c r="IA10" s="23"/>
      <c r="IB10" s="23"/>
      <c r="IC10" s="23"/>
      <c r="ID10" s="23"/>
      <c r="IE10" s="23"/>
      <c r="IF10" s="23"/>
      <c r="IG10" s="23"/>
      <c r="IH10" s="23"/>
      <c r="II10" s="23"/>
      <c r="IJ10" s="23"/>
      <c r="IK10" s="23"/>
      <c r="IL10" s="23"/>
      <c r="IM10" s="23"/>
      <c r="IN10" s="23"/>
      <c r="IO10" s="23"/>
      <c r="IP10" s="23"/>
      <c r="IQ10" s="23"/>
      <c r="IR10" s="23"/>
      <c r="IS10" s="23"/>
      <c r="IT10" s="23"/>
    </row>
    <row r="11" spans="1:254" s="25" customFormat="1" ht="15" customHeight="1">
      <c r="A11" s="46" t="s">
        <v>1</v>
      </c>
      <c r="B11" s="27">
        <v>258</v>
      </c>
      <c r="C11" s="27">
        <v>262</v>
      </c>
      <c r="D11" s="28">
        <f aca="true" t="shared" si="0" ref="D11:D23">C11/B11-1</f>
        <v>0.015503875968992276</v>
      </c>
      <c r="E11" s="47">
        <v>27455471</v>
      </c>
      <c r="F11" s="47">
        <v>26222814</v>
      </c>
      <c r="G11" s="47">
        <v>1647328.26</v>
      </c>
      <c r="H11" s="47">
        <v>1573368.84</v>
      </c>
      <c r="I11" s="28">
        <f aca="true" t="shared" si="1" ref="I11:I23">H11/G11-1</f>
        <v>-0.04489658909876282</v>
      </c>
      <c r="J11" s="55"/>
      <c r="K11" s="52"/>
      <c r="L11" s="52"/>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23"/>
      <c r="AO11" s="23"/>
      <c r="AP11" s="23"/>
      <c r="AQ11" s="23"/>
      <c r="AR11" s="23"/>
      <c r="AS11" s="23"/>
      <c r="AT11" s="23"/>
      <c r="AU11" s="23"/>
      <c r="AV11" s="23"/>
      <c r="AW11" s="23"/>
      <c r="AX11" s="23"/>
      <c r="AY11" s="23"/>
      <c r="AZ11" s="23"/>
      <c r="BA11" s="23"/>
      <c r="BB11" s="23"/>
      <c r="BC11" s="23"/>
      <c r="BD11" s="23"/>
      <c r="BE11" s="23"/>
      <c r="BF11" s="23"/>
      <c r="BG11" s="23"/>
      <c r="BH11" s="23"/>
      <c r="BI11" s="23"/>
      <c r="BJ11" s="23"/>
      <c r="BK11" s="23"/>
      <c r="BL11" s="23"/>
      <c r="BM11" s="23"/>
      <c r="BN11" s="23"/>
      <c r="BO11" s="23"/>
      <c r="BP11" s="23"/>
      <c r="BQ11" s="23"/>
      <c r="BR11" s="23"/>
      <c r="BS11" s="23"/>
      <c r="BT11" s="23"/>
      <c r="BU11" s="23"/>
      <c r="BV11" s="23"/>
      <c r="BW11" s="23"/>
      <c r="BX11" s="23"/>
      <c r="BY11" s="23"/>
      <c r="BZ11" s="23"/>
      <c r="CA11" s="23"/>
      <c r="CB11" s="23"/>
      <c r="CC11" s="23"/>
      <c r="CD11" s="23"/>
      <c r="CE11" s="23"/>
      <c r="CF11" s="23"/>
      <c r="CG11" s="23"/>
      <c r="CH11" s="23"/>
      <c r="CI11" s="23"/>
      <c r="CJ11" s="23"/>
      <c r="CK11" s="23"/>
      <c r="CL11" s="23"/>
      <c r="CM11" s="23"/>
      <c r="CN11" s="23"/>
      <c r="CO11" s="23"/>
      <c r="CP11" s="23"/>
      <c r="CQ11" s="23"/>
      <c r="CR11" s="23"/>
      <c r="CS11" s="23"/>
      <c r="CT11" s="23"/>
      <c r="CU11" s="23"/>
      <c r="CV11" s="23"/>
      <c r="CW11" s="23"/>
      <c r="CX11" s="23"/>
      <c r="CY11" s="23"/>
      <c r="CZ11" s="23"/>
      <c r="DA11" s="23"/>
      <c r="DB11" s="23"/>
      <c r="DC11" s="23"/>
      <c r="DD11" s="23"/>
      <c r="DE11" s="23"/>
      <c r="DF11" s="23"/>
      <c r="DG11" s="23"/>
      <c r="DH11" s="23"/>
      <c r="DI11" s="23"/>
      <c r="DJ11" s="23"/>
      <c r="DK11" s="23"/>
      <c r="DL11" s="23"/>
      <c r="DM11" s="23"/>
      <c r="DN11" s="23"/>
      <c r="DO11" s="23"/>
      <c r="DP11" s="23"/>
      <c r="DQ11" s="23"/>
      <c r="DR11" s="23"/>
      <c r="DS11" s="23"/>
      <c r="DT11" s="23"/>
      <c r="DU11" s="23"/>
      <c r="DV11" s="23"/>
      <c r="DW11" s="23"/>
      <c r="DX11" s="23"/>
      <c r="DY11" s="23"/>
      <c r="DZ11" s="23"/>
      <c r="EA11" s="23"/>
      <c r="EB11" s="23"/>
      <c r="EC11" s="23"/>
      <c r="ED11" s="23"/>
      <c r="EE11" s="23"/>
      <c r="EF11" s="23"/>
      <c r="EG11" s="23"/>
      <c r="EH11" s="23"/>
      <c r="EI11" s="23"/>
      <c r="EJ11" s="23"/>
      <c r="EK11" s="23"/>
      <c r="EL11" s="23"/>
      <c r="EM11" s="23"/>
      <c r="EN11" s="23"/>
      <c r="EO11" s="23"/>
      <c r="EP11" s="23"/>
      <c r="EQ11" s="23"/>
      <c r="ER11" s="23"/>
      <c r="ES11" s="23"/>
      <c r="ET11" s="23"/>
      <c r="EU11" s="23"/>
      <c r="EV11" s="23"/>
      <c r="EW11" s="23"/>
      <c r="EX11" s="23"/>
      <c r="EY11" s="23"/>
      <c r="EZ11" s="23"/>
      <c r="FA11" s="23"/>
      <c r="FB11" s="23"/>
      <c r="FC11" s="23"/>
      <c r="FD11" s="23"/>
      <c r="FE11" s="23"/>
      <c r="FF11" s="23"/>
      <c r="FG11" s="23"/>
      <c r="FH11" s="23"/>
      <c r="FI11" s="23"/>
      <c r="FJ11" s="23"/>
      <c r="FK11" s="23"/>
      <c r="FL11" s="23"/>
      <c r="FM11" s="23"/>
      <c r="FN11" s="23"/>
      <c r="FO11" s="23"/>
      <c r="FP11" s="23"/>
      <c r="FQ11" s="23"/>
      <c r="FR11" s="23"/>
      <c r="FS11" s="23"/>
      <c r="FT11" s="23"/>
      <c r="FU11" s="23"/>
      <c r="FV11" s="23"/>
      <c r="FW11" s="23"/>
      <c r="FX11" s="23"/>
      <c r="FY11" s="23"/>
      <c r="FZ11" s="23"/>
      <c r="GA11" s="23"/>
      <c r="GB11" s="23"/>
      <c r="GC11" s="23"/>
      <c r="GD11" s="23"/>
      <c r="GE11" s="23"/>
      <c r="GF11" s="23"/>
      <c r="GG11" s="23"/>
      <c r="GH11" s="23"/>
      <c r="GI11" s="23"/>
      <c r="GJ11" s="23"/>
      <c r="GK11" s="23"/>
      <c r="GL11" s="23"/>
      <c r="GM11" s="23"/>
      <c r="GN11" s="23"/>
      <c r="GO11" s="23"/>
      <c r="GP11" s="23"/>
      <c r="GQ11" s="23"/>
      <c r="GR11" s="23"/>
      <c r="GS11" s="23"/>
      <c r="GT11" s="23"/>
      <c r="GU11" s="23"/>
      <c r="GV11" s="23"/>
      <c r="GW11" s="23"/>
      <c r="GX11" s="23"/>
      <c r="GY11" s="23"/>
      <c r="GZ11" s="23"/>
      <c r="HA11" s="23"/>
      <c r="HB11" s="23"/>
      <c r="HC11" s="23"/>
      <c r="HD11" s="23"/>
      <c r="HE11" s="23"/>
      <c r="HF11" s="23"/>
      <c r="HG11" s="23"/>
      <c r="HH11" s="23"/>
      <c r="HI11" s="23"/>
      <c r="HJ11" s="23"/>
      <c r="HK11" s="23"/>
      <c r="HL11" s="23"/>
      <c r="HM11" s="23"/>
      <c r="HN11" s="23"/>
      <c r="HO11" s="23"/>
      <c r="HP11" s="23"/>
      <c r="HQ11" s="23"/>
      <c r="HR11" s="23"/>
      <c r="HS11" s="23"/>
      <c r="HT11" s="23"/>
      <c r="HU11" s="23"/>
      <c r="HV11" s="23"/>
      <c r="HW11" s="23"/>
      <c r="HX11" s="23"/>
      <c r="HY11" s="23"/>
      <c r="HZ11" s="23"/>
      <c r="IA11" s="23"/>
      <c r="IB11" s="23"/>
      <c r="IC11" s="23"/>
      <c r="ID11" s="23"/>
      <c r="IE11" s="23"/>
      <c r="IF11" s="23"/>
      <c r="IG11" s="23"/>
      <c r="IH11" s="23"/>
      <c r="II11" s="23"/>
      <c r="IJ11" s="23"/>
      <c r="IK11" s="23"/>
      <c r="IL11" s="23"/>
      <c r="IM11" s="23"/>
      <c r="IN11" s="23"/>
      <c r="IO11" s="23"/>
      <c r="IP11" s="23"/>
      <c r="IQ11" s="23"/>
      <c r="IR11" s="23"/>
      <c r="IS11" s="23"/>
      <c r="IT11" s="23"/>
    </row>
    <row r="12" spans="1:254" s="25" customFormat="1" ht="15" customHeight="1">
      <c r="A12" s="46" t="s">
        <v>7</v>
      </c>
      <c r="B12" s="27">
        <v>82</v>
      </c>
      <c r="C12" s="27">
        <v>92</v>
      </c>
      <c r="D12" s="28">
        <f t="shared" si="0"/>
        <v>0.12195121951219523</v>
      </c>
      <c r="E12" s="47">
        <v>3183389</v>
      </c>
      <c r="F12" s="47">
        <v>1902089</v>
      </c>
      <c r="G12" s="47">
        <v>191003.34</v>
      </c>
      <c r="H12" s="47">
        <v>114125.34</v>
      </c>
      <c r="I12" s="28">
        <f t="shared" si="1"/>
        <v>-0.40249557939667446</v>
      </c>
      <c r="J12" s="55"/>
      <c r="K12" s="52"/>
      <c r="L12" s="52"/>
      <c r="M12" s="52"/>
      <c r="N12" s="52"/>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c r="IS12" s="23"/>
      <c r="IT12" s="23"/>
    </row>
    <row r="13" spans="1:254" s="25" customFormat="1" ht="15" customHeight="1">
      <c r="A13" s="46" t="s">
        <v>3</v>
      </c>
      <c r="B13" s="27">
        <v>73</v>
      </c>
      <c r="C13" s="27">
        <v>78</v>
      </c>
      <c r="D13" s="28">
        <f t="shared" si="0"/>
        <v>0.06849315068493156</v>
      </c>
      <c r="E13" s="47">
        <v>13576076</v>
      </c>
      <c r="F13" s="47">
        <v>12503739</v>
      </c>
      <c r="G13" s="47">
        <v>814564.56</v>
      </c>
      <c r="H13" s="47">
        <v>750224.34</v>
      </c>
      <c r="I13" s="28">
        <f t="shared" si="1"/>
        <v>-0.0789872567006844</v>
      </c>
      <c r="J13" s="55"/>
      <c r="K13" s="52"/>
      <c r="L13" s="52"/>
      <c r="M13" s="52"/>
      <c r="N13" s="52"/>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c r="IS13" s="23"/>
      <c r="IT13" s="23"/>
    </row>
    <row r="14" spans="1:254" s="25" customFormat="1" ht="15" customHeight="1">
      <c r="A14" s="46" t="s">
        <v>2</v>
      </c>
      <c r="B14" s="27">
        <v>31</v>
      </c>
      <c r="C14" s="27">
        <v>45</v>
      </c>
      <c r="D14" s="28">
        <f t="shared" si="0"/>
        <v>0.4516129032258065</v>
      </c>
      <c r="E14" s="47">
        <v>17129500</v>
      </c>
      <c r="F14" s="47">
        <v>14126576</v>
      </c>
      <c r="G14" s="47">
        <v>1027770</v>
      </c>
      <c r="H14" s="47">
        <v>847594.56</v>
      </c>
      <c r="I14" s="28">
        <f t="shared" si="1"/>
        <v>-0.17530716016229309</v>
      </c>
      <c r="J14" s="55"/>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23"/>
      <c r="AO14" s="23"/>
      <c r="AP14" s="23"/>
      <c r="AQ14" s="23"/>
      <c r="AR14" s="23"/>
      <c r="AS14" s="23"/>
      <c r="AT14" s="23"/>
      <c r="AU14" s="23"/>
      <c r="AV14" s="23"/>
      <c r="AW14" s="23"/>
      <c r="AX14" s="23"/>
      <c r="AY14" s="23"/>
      <c r="AZ14" s="23"/>
      <c r="BA14" s="23"/>
      <c r="BB14" s="23"/>
      <c r="BC14" s="23"/>
      <c r="BD14" s="23"/>
      <c r="BE14" s="23"/>
      <c r="BF14" s="23"/>
      <c r="BG14" s="23"/>
      <c r="BH14" s="23"/>
      <c r="BI14" s="23"/>
      <c r="BJ14" s="23"/>
      <c r="BK14" s="23"/>
      <c r="BL14" s="23"/>
      <c r="BM14" s="23"/>
      <c r="BN14" s="23"/>
      <c r="BO14" s="23"/>
      <c r="BP14" s="23"/>
      <c r="BQ14" s="23"/>
      <c r="BR14" s="23"/>
      <c r="BS14" s="23"/>
      <c r="BT14" s="23"/>
      <c r="BU14" s="23"/>
      <c r="BV14" s="23"/>
      <c r="BW14" s="23"/>
      <c r="BX14" s="23"/>
      <c r="BY14" s="23"/>
      <c r="BZ14" s="23"/>
      <c r="CA14" s="23"/>
      <c r="CB14" s="23"/>
      <c r="CC14" s="23"/>
      <c r="CD14" s="23"/>
      <c r="CE14" s="23"/>
      <c r="CF14" s="23"/>
      <c r="CG14" s="23"/>
      <c r="CH14" s="23"/>
      <c r="CI14" s="23"/>
      <c r="CJ14" s="23"/>
      <c r="CK14" s="23"/>
      <c r="CL14" s="23"/>
      <c r="CM14" s="23"/>
      <c r="CN14" s="23"/>
      <c r="CO14" s="23"/>
      <c r="CP14" s="23"/>
      <c r="CQ14" s="23"/>
      <c r="CR14" s="23"/>
      <c r="CS14" s="23"/>
      <c r="CT14" s="23"/>
      <c r="CU14" s="23"/>
      <c r="CV14" s="23"/>
      <c r="CW14" s="23"/>
      <c r="CX14" s="23"/>
      <c r="CY14" s="23"/>
      <c r="CZ14" s="23"/>
      <c r="DA14" s="23"/>
      <c r="DB14" s="23"/>
      <c r="DC14" s="23"/>
      <c r="DD14" s="23"/>
      <c r="DE14" s="23"/>
      <c r="DF14" s="23"/>
      <c r="DG14" s="23"/>
      <c r="DH14" s="23"/>
      <c r="DI14" s="23"/>
      <c r="DJ14" s="23"/>
      <c r="DK14" s="23"/>
      <c r="DL14" s="23"/>
      <c r="DM14" s="23"/>
      <c r="DN14" s="23"/>
      <c r="DO14" s="23"/>
      <c r="DP14" s="23"/>
      <c r="DQ14" s="23"/>
      <c r="DR14" s="23"/>
      <c r="DS14" s="23"/>
      <c r="DT14" s="23"/>
      <c r="DU14" s="23"/>
      <c r="DV14" s="23"/>
      <c r="DW14" s="23"/>
      <c r="DX14" s="23"/>
      <c r="DY14" s="23"/>
      <c r="DZ14" s="23"/>
      <c r="EA14" s="23"/>
      <c r="EB14" s="23"/>
      <c r="EC14" s="23"/>
      <c r="ED14" s="23"/>
      <c r="EE14" s="23"/>
      <c r="EF14" s="23"/>
      <c r="EG14" s="23"/>
      <c r="EH14" s="23"/>
      <c r="EI14" s="23"/>
      <c r="EJ14" s="23"/>
      <c r="EK14" s="23"/>
      <c r="EL14" s="23"/>
      <c r="EM14" s="23"/>
      <c r="EN14" s="23"/>
      <c r="EO14" s="23"/>
      <c r="EP14" s="23"/>
      <c r="EQ14" s="23"/>
      <c r="ER14" s="23"/>
      <c r="ES14" s="23"/>
      <c r="ET14" s="23"/>
      <c r="EU14" s="23"/>
      <c r="EV14" s="23"/>
      <c r="EW14" s="23"/>
      <c r="EX14" s="23"/>
      <c r="EY14" s="23"/>
      <c r="EZ14" s="23"/>
      <c r="FA14" s="23"/>
      <c r="FB14" s="23"/>
      <c r="FC14" s="23"/>
      <c r="FD14" s="23"/>
      <c r="FE14" s="23"/>
      <c r="FF14" s="23"/>
      <c r="FG14" s="23"/>
      <c r="FH14" s="23"/>
      <c r="FI14" s="23"/>
      <c r="FJ14" s="23"/>
      <c r="FK14" s="23"/>
      <c r="FL14" s="23"/>
      <c r="FM14" s="23"/>
      <c r="FN14" s="23"/>
      <c r="FO14" s="23"/>
      <c r="FP14" s="23"/>
      <c r="FQ14" s="23"/>
      <c r="FR14" s="23"/>
      <c r="FS14" s="23"/>
      <c r="FT14" s="23"/>
      <c r="FU14" s="23"/>
      <c r="FV14" s="23"/>
      <c r="FW14" s="23"/>
      <c r="FX14" s="23"/>
      <c r="FY14" s="23"/>
      <c r="FZ14" s="23"/>
      <c r="GA14" s="23"/>
      <c r="GB14" s="23"/>
      <c r="GC14" s="23"/>
      <c r="GD14" s="23"/>
      <c r="GE14" s="23"/>
      <c r="GF14" s="23"/>
      <c r="GG14" s="23"/>
      <c r="GH14" s="23"/>
      <c r="GI14" s="23"/>
      <c r="GJ14" s="23"/>
      <c r="GK14" s="23"/>
      <c r="GL14" s="23"/>
      <c r="GM14" s="23"/>
      <c r="GN14" s="23"/>
      <c r="GO14" s="23"/>
      <c r="GP14" s="23"/>
      <c r="GQ14" s="23"/>
      <c r="GR14" s="23"/>
      <c r="GS14" s="23"/>
      <c r="GT14" s="23"/>
      <c r="GU14" s="23"/>
      <c r="GV14" s="23"/>
      <c r="GW14" s="23"/>
      <c r="GX14" s="23"/>
      <c r="GY14" s="23"/>
      <c r="GZ14" s="23"/>
      <c r="HA14" s="23"/>
      <c r="HB14" s="23"/>
      <c r="HC14" s="23"/>
      <c r="HD14" s="23"/>
      <c r="HE14" s="23"/>
      <c r="HF14" s="23"/>
      <c r="HG14" s="23"/>
      <c r="HH14" s="23"/>
      <c r="HI14" s="23"/>
      <c r="HJ14" s="23"/>
      <c r="HK14" s="23"/>
      <c r="HL14" s="23"/>
      <c r="HM14" s="23"/>
      <c r="HN14" s="23"/>
      <c r="HO14" s="23"/>
      <c r="HP14" s="23"/>
      <c r="HQ14" s="23"/>
      <c r="HR14" s="23"/>
      <c r="HS14" s="23"/>
      <c r="HT14" s="23"/>
      <c r="HU14" s="23"/>
      <c r="HV14" s="23"/>
      <c r="HW14" s="23"/>
      <c r="HX14" s="23"/>
      <c r="HY14" s="23"/>
      <c r="HZ14" s="23"/>
      <c r="IA14" s="23"/>
      <c r="IB14" s="23"/>
      <c r="IC14" s="23"/>
      <c r="ID14" s="23"/>
      <c r="IE14" s="23"/>
      <c r="IF14" s="23"/>
      <c r="IG14" s="23"/>
      <c r="IH14" s="23"/>
      <c r="II14" s="23"/>
      <c r="IJ14" s="23"/>
      <c r="IK14" s="23"/>
      <c r="IL14" s="23"/>
      <c r="IM14" s="23"/>
      <c r="IN14" s="23"/>
      <c r="IO14" s="23"/>
      <c r="IP14" s="23"/>
      <c r="IQ14" s="23"/>
      <c r="IR14" s="23"/>
      <c r="IS14" s="23"/>
      <c r="IT14" s="23"/>
    </row>
    <row r="15" spans="1:254" s="25" customFormat="1" ht="15" customHeight="1">
      <c r="A15" s="46" t="s">
        <v>6</v>
      </c>
      <c r="B15" s="27">
        <v>283</v>
      </c>
      <c r="C15" s="27">
        <v>293</v>
      </c>
      <c r="D15" s="28">
        <f t="shared" si="0"/>
        <v>0.035335689045936425</v>
      </c>
      <c r="E15" s="47">
        <v>26925011</v>
      </c>
      <c r="F15" s="47">
        <v>23828346</v>
      </c>
      <c r="G15" s="47">
        <v>1615500.66</v>
      </c>
      <c r="H15" s="47">
        <v>1429700.76</v>
      </c>
      <c r="I15" s="28">
        <f t="shared" si="1"/>
        <v>-0.1150107236724991</v>
      </c>
      <c r="J15" s="55"/>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c r="GF15" s="23"/>
      <c r="GG15" s="23"/>
      <c r="GH15" s="23"/>
      <c r="GI15" s="23"/>
      <c r="GJ15" s="23"/>
      <c r="GK15" s="23"/>
      <c r="GL15" s="23"/>
      <c r="GM15" s="23"/>
      <c r="GN15" s="23"/>
      <c r="GO15" s="23"/>
      <c r="GP15" s="23"/>
      <c r="GQ15" s="23"/>
      <c r="GR15" s="23"/>
      <c r="GS15" s="23"/>
      <c r="GT15" s="23"/>
      <c r="GU15" s="23"/>
      <c r="GV15" s="23"/>
      <c r="GW15" s="23"/>
      <c r="GX15" s="23"/>
      <c r="GY15" s="23"/>
      <c r="GZ15" s="23"/>
      <c r="HA15" s="23"/>
      <c r="HB15" s="23"/>
      <c r="HC15" s="23"/>
      <c r="HD15" s="23"/>
      <c r="HE15" s="23"/>
      <c r="HF15" s="23"/>
      <c r="HG15" s="23"/>
      <c r="HH15" s="23"/>
      <c r="HI15" s="23"/>
      <c r="HJ15" s="23"/>
      <c r="HK15" s="23"/>
      <c r="HL15" s="23"/>
      <c r="HM15" s="23"/>
      <c r="HN15" s="23"/>
      <c r="HO15" s="23"/>
      <c r="HP15" s="23"/>
      <c r="HQ15" s="23"/>
      <c r="HR15" s="23"/>
      <c r="HS15" s="23"/>
      <c r="HT15" s="23"/>
      <c r="HU15" s="23"/>
      <c r="HV15" s="23"/>
      <c r="HW15" s="23"/>
      <c r="HX15" s="23"/>
      <c r="HY15" s="23"/>
      <c r="HZ15" s="23"/>
      <c r="IA15" s="23"/>
      <c r="IB15" s="23"/>
      <c r="IC15" s="23"/>
      <c r="ID15" s="23"/>
      <c r="IE15" s="23"/>
      <c r="IF15" s="23"/>
      <c r="IG15" s="23"/>
      <c r="IH15" s="23"/>
      <c r="II15" s="23"/>
      <c r="IJ15" s="23"/>
      <c r="IK15" s="23"/>
      <c r="IL15" s="23"/>
      <c r="IM15" s="23"/>
      <c r="IN15" s="23"/>
      <c r="IO15" s="23"/>
      <c r="IP15" s="23"/>
      <c r="IQ15" s="23"/>
      <c r="IR15" s="23"/>
      <c r="IS15" s="23"/>
      <c r="IT15" s="23"/>
    </row>
    <row r="16" spans="1:254" s="25" customFormat="1" ht="15" customHeight="1">
      <c r="A16" s="46" t="s">
        <v>10</v>
      </c>
      <c r="B16" s="27">
        <v>3391</v>
      </c>
      <c r="C16" s="27">
        <v>3625</v>
      </c>
      <c r="D16" s="28">
        <f t="shared" si="0"/>
        <v>0.06900619286346221</v>
      </c>
      <c r="E16" s="47">
        <v>261616971</v>
      </c>
      <c r="F16" s="47">
        <v>258818709</v>
      </c>
      <c r="G16" s="47">
        <v>15681069.64</v>
      </c>
      <c r="H16" s="47">
        <v>15523911.04</v>
      </c>
      <c r="I16" s="28">
        <f t="shared" si="1"/>
        <v>-0.0100221862161185</v>
      </c>
      <c r="J16" s="55"/>
      <c r="K16" s="52"/>
      <c r="L16" s="52"/>
      <c r="M16" s="52"/>
      <c r="N16" s="52"/>
      <c r="O16" s="52"/>
      <c r="P16" s="52"/>
      <c r="Q16" s="52"/>
      <c r="R16" s="52"/>
      <c r="S16" s="52"/>
      <c r="T16" s="52"/>
      <c r="U16" s="52"/>
      <c r="V16" s="52"/>
      <c r="W16" s="52"/>
      <c r="X16" s="52"/>
      <c r="Y16" s="52"/>
      <c r="Z16" s="52"/>
      <c r="AA16" s="52"/>
      <c r="AB16" s="52"/>
      <c r="AC16" s="52"/>
      <c r="AD16" s="52"/>
      <c r="AE16" s="52"/>
      <c r="AF16" s="52"/>
      <c r="AG16" s="52"/>
      <c r="AH16" s="52"/>
      <c r="AI16" s="52"/>
      <c r="AJ16" s="52"/>
      <c r="AK16" s="52"/>
      <c r="AL16" s="52"/>
      <c r="AM16" s="52"/>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c r="GF16" s="23"/>
      <c r="GG16" s="23"/>
      <c r="GH16" s="23"/>
      <c r="GI16" s="23"/>
      <c r="GJ16" s="23"/>
      <c r="GK16" s="23"/>
      <c r="GL16" s="23"/>
      <c r="GM16" s="23"/>
      <c r="GN16" s="23"/>
      <c r="GO16" s="23"/>
      <c r="GP16" s="23"/>
      <c r="GQ16" s="23"/>
      <c r="GR16" s="23"/>
      <c r="GS16" s="23"/>
      <c r="GT16" s="23"/>
      <c r="GU16" s="23"/>
      <c r="GV16" s="23"/>
      <c r="GW16" s="23"/>
      <c r="GX16" s="23"/>
      <c r="GY16" s="23"/>
      <c r="GZ16" s="23"/>
      <c r="HA16" s="23"/>
      <c r="HB16" s="23"/>
      <c r="HC16" s="23"/>
      <c r="HD16" s="23"/>
      <c r="HE16" s="23"/>
      <c r="HF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row>
    <row r="17" spans="1:254" s="25" customFormat="1" ht="15" customHeight="1">
      <c r="A17" s="46" t="s">
        <v>4</v>
      </c>
      <c r="B17" s="27">
        <v>155</v>
      </c>
      <c r="C17" s="27">
        <v>161</v>
      </c>
      <c r="D17" s="28">
        <f t="shared" si="0"/>
        <v>0.03870967741935494</v>
      </c>
      <c r="E17" s="47">
        <v>10055539</v>
      </c>
      <c r="F17" s="47">
        <v>14056718</v>
      </c>
      <c r="G17" s="47">
        <v>603332.34</v>
      </c>
      <c r="H17" s="47">
        <v>843403.08</v>
      </c>
      <c r="I17" s="28">
        <f t="shared" si="1"/>
        <v>0.3979079589865844</v>
      </c>
      <c r="J17" s="55"/>
      <c r="K17" s="52"/>
      <c r="L17" s="52"/>
      <c r="M17" s="52"/>
      <c r="N17" s="52"/>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c r="GF17" s="23"/>
      <c r="GG17" s="23"/>
      <c r="GH17" s="23"/>
      <c r="GI17" s="23"/>
      <c r="GJ17" s="23"/>
      <c r="GK17" s="23"/>
      <c r="GL17" s="23"/>
      <c r="GM17" s="23"/>
      <c r="GN17" s="23"/>
      <c r="GO17" s="23"/>
      <c r="GP17" s="23"/>
      <c r="GQ17" s="23"/>
      <c r="GR17" s="23"/>
      <c r="GS17" s="23"/>
      <c r="GT17" s="23"/>
      <c r="GU17" s="23"/>
      <c r="GV17" s="23"/>
      <c r="GW17" s="23"/>
      <c r="GX17" s="23"/>
      <c r="GY17" s="23"/>
      <c r="GZ17" s="23"/>
      <c r="HA17" s="23"/>
      <c r="HB17" s="23"/>
      <c r="HC17" s="23"/>
      <c r="HD17" s="23"/>
      <c r="HE17" s="23"/>
      <c r="HF17" s="23"/>
      <c r="HG17" s="23"/>
      <c r="HH17" s="23"/>
      <c r="HI17" s="23"/>
      <c r="HJ17" s="23"/>
      <c r="HK17" s="23"/>
      <c r="HL17" s="23"/>
      <c r="HM17" s="23"/>
      <c r="HN17" s="23"/>
      <c r="HO17" s="23"/>
      <c r="HP17" s="23"/>
      <c r="HQ17" s="23"/>
      <c r="HR17" s="23"/>
      <c r="HS17" s="23"/>
      <c r="HT17" s="23"/>
      <c r="HU17" s="23"/>
      <c r="HV17" s="23"/>
      <c r="HW17" s="23"/>
      <c r="HX17" s="23"/>
      <c r="HY17" s="23"/>
      <c r="HZ17" s="23"/>
      <c r="IA17" s="23"/>
      <c r="IB17" s="23"/>
      <c r="IC17" s="23"/>
      <c r="ID17" s="23"/>
      <c r="IE17" s="23"/>
      <c r="IF17" s="23"/>
      <c r="IG17" s="23"/>
      <c r="IH17" s="23"/>
      <c r="II17" s="23"/>
      <c r="IJ17" s="23"/>
      <c r="IK17" s="23"/>
      <c r="IL17" s="23"/>
      <c r="IM17" s="23"/>
      <c r="IN17" s="23"/>
      <c r="IO17" s="23"/>
      <c r="IP17" s="23"/>
      <c r="IQ17" s="23"/>
      <c r="IR17" s="23"/>
      <c r="IS17" s="23"/>
      <c r="IT17" s="23"/>
    </row>
    <row r="18" spans="1:254" s="25" customFormat="1" ht="15" customHeight="1">
      <c r="A18" s="46" t="s">
        <v>9</v>
      </c>
      <c r="B18" s="27">
        <v>3319</v>
      </c>
      <c r="C18" s="27">
        <v>3433</v>
      </c>
      <c r="D18" s="28">
        <f t="shared" si="0"/>
        <v>0.034347695088882135</v>
      </c>
      <c r="E18" s="47">
        <v>258723816</v>
      </c>
      <c r="F18" s="47">
        <v>495128195</v>
      </c>
      <c r="G18" s="47">
        <v>15522080.71</v>
      </c>
      <c r="H18" s="47">
        <v>29707659.6</v>
      </c>
      <c r="I18" s="28">
        <f t="shared" si="1"/>
        <v>0.9138967355620715</v>
      </c>
      <c r="J18" s="55"/>
      <c r="K18" s="52"/>
      <c r="L18" s="52"/>
      <c r="M18" s="52"/>
      <c r="N18" s="52"/>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row>
    <row r="19" spans="1:254" s="25" customFormat="1" ht="15" customHeight="1">
      <c r="A19" s="46" t="s">
        <v>8</v>
      </c>
      <c r="B19" s="27">
        <v>2550</v>
      </c>
      <c r="C19" s="27">
        <v>3050</v>
      </c>
      <c r="D19" s="28">
        <f t="shared" si="0"/>
        <v>0.196078431372549</v>
      </c>
      <c r="E19" s="47">
        <v>385570399</v>
      </c>
      <c r="F19" s="47">
        <v>646294298</v>
      </c>
      <c r="G19" s="47">
        <v>23133248.97</v>
      </c>
      <c r="H19" s="47">
        <v>38777534.97</v>
      </c>
      <c r="I19" s="28">
        <f t="shared" si="1"/>
        <v>0.6762684316538525</v>
      </c>
      <c r="J19" s="55"/>
      <c r="K19" s="52"/>
      <c r="L19" s="52"/>
      <c r="M19" s="52"/>
      <c r="N19" s="52"/>
      <c r="O19" s="52"/>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3"/>
      <c r="IJ19" s="23"/>
      <c r="IK19" s="23"/>
      <c r="IL19" s="23"/>
      <c r="IM19" s="23"/>
      <c r="IN19" s="23"/>
      <c r="IO19" s="23"/>
      <c r="IP19" s="23"/>
      <c r="IQ19" s="23"/>
      <c r="IR19" s="23"/>
      <c r="IS19" s="23"/>
      <c r="IT19" s="23"/>
    </row>
    <row r="20" spans="1:254" s="25" customFormat="1" ht="15" customHeight="1">
      <c r="A20" s="46" t="s">
        <v>25</v>
      </c>
      <c r="B20" s="27">
        <v>614</v>
      </c>
      <c r="C20" s="27">
        <v>601</v>
      </c>
      <c r="D20" s="28">
        <f t="shared" si="0"/>
        <v>-0.021172638436482094</v>
      </c>
      <c r="E20" s="47">
        <v>312951770</v>
      </c>
      <c r="F20" s="47">
        <v>316254367</v>
      </c>
      <c r="G20" s="47">
        <v>18776959.8</v>
      </c>
      <c r="H20" s="47">
        <v>18975262.02</v>
      </c>
      <c r="I20" s="28">
        <f t="shared" si="1"/>
        <v>0.0105609332986909</v>
      </c>
      <c r="J20" s="55"/>
      <c r="K20" s="52"/>
      <c r="L20" s="52"/>
      <c r="M20" s="52"/>
      <c r="N20" s="52"/>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3"/>
      <c r="IJ20" s="23"/>
      <c r="IK20" s="23"/>
      <c r="IL20" s="23"/>
      <c r="IM20" s="23"/>
      <c r="IN20" s="23"/>
      <c r="IO20" s="23"/>
      <c r="IP20" s="23"/>
      <c r="IQ20" s="23"/>
      <c r="IR20" s="23"/>
      <c r="IS20" s="23"/>
      <c r="IT20" s="23"/>
    </row>
    <row r="21" spans="1:254" s="25" customFormat="1" ht="15" customHeight="1">
      <c r="A21" s="46" t="s">
        <v>26</v>
      </c>
      <c r="B21" s="48">
        <v>2073</v>
      </c>
      <c r="C21" s="48">
        <v>2108</v>
      </c>
      <c r="D21" s="56">
        <f t="shared" si="0"/>
        <v>0.016883743367100745</v>
      </c>
      <c r="E21" s="49">
        <v>253625951</v>
      </c>
      <c r="F21" s="49">
        <v>289365813</v>
      </c>
      <c r="G21" s="49">
        <v>15162218.16</v>
      </c>
      <c r="H21" s="49">
        <v>17336903.67</v>
      </c>
      <c r="I21" s="56">
        <f t="shared" si="1"/>
        <v>0.14342792637934187</v>
      </c>
      <c r="J21" s="55"/>
      <c r="K21" s="52"/>
      <c r="L21" s="52"/>
      <c r="M21" s="52"/>
      <c r="N21" s="52"/>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row>
    <row r="22" spans="1:254" s="25" customFormat="1" ht="15" customHeight="1">
      <c r="A22" s="46"/>
      <c r="B22" s="27"/>
      <c r="C22" s="27"/>
      <c r="D22" s="28"/>
      <c r="E22" s="47"/>
      <c r="F22" s="47"/>
      <c r="G22" s="47"/>
      <c r="H22" s="47"/>
      <c r="I22" s="54"/>
      <c r="J22" s="52"/>
      <c r="K22" s="52"/>
      <c r="L22" s="52"/>
      <c r="M22" s="52"/>
      <c r="N22" s="52"/>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row>
    <row r="23" spans="1:254" s="25" customFormat="1" ht="15" customHeight="1">
      <c r="A23" s="46" t="s">
        <v>22</v>
      </c>
      <c r="B23" s="27">
        <f>SUM(B10:B21)</f>
        <v>12970</v>
      </c>
      <c r="C23" s="27">
        <f>SUM(C10:C21)</f>
        <v>13931</v>
      </c>
      <c r="D23" s="28">
        <f t="shared" si="0"/>
        <v>0.07409406322282197</v>
      </c>
      <c r="E23" s="47">
        <f>SUM(E10:E21)</f>
        <v>1605969218</v>
      </c>
      <c r="F23" s="47">
        <f>SUM(F10:F21)</f>
        <v>2136839605</v>
      </c>
      <c r="G23" s="47">
        <f>SUM(G10:G21)</f>
        <v>96284395.94</v>
      </c>
      <c r="H23" s="47">
        <f>SUM(H10:H21)</f>
        <v>128179964.67999999</v>
      </c>
      <c r="I23" s="28">
        <f t="shared" si="1"/>
        <v>0.3312641516687278</v>
      </c>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row>
    <row r="24" spans="1:254" s="25" customFormat="1" ht="15">
      <c r="A24" s="26"/>
      <c r="B24" s="26"/>
      <c r="C24" s="26"/>
      <c r="D24" s="26"/>
      <c r="E24" s="26"/>
      <c r="F24" s="26"/>
      <c r="G24" s="16"/>
      <c r="H24" s="6"/>
      <c r="I24" s="23"/>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row>
    <row r="25" spans="1:254" s="24" customFormat="1" ht="15">
      <c r="A25" s="6" t="s">
        <v>12</v>
      </c>
      <c r="B25" s="6"/>
      <c r="C25" s="6"/>
      <c r="D25" s="6"/>
      <c r="E25" s="6"/>
      <c r="F25" s="6"/>
      <c r="G25" s="6"/>
      <c r="H25" s="6"/>
      <c r="I25" s="32"/>
      <c r="J25" s="52"/>
      <c r="K25" s="52"/>
      <c r="L25" s="52"/>
      <c r="M25" s="52"/>
      <c r="N25" s="52"/>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row>
    <row r="26" spans="1:254" s="24" customFormat="1" ht="15">
      <c r="A26" s="6" t="s">
        <v>810</v>
      </c>
      <c r="B26" s="6"/>
      <c r="C26" s="6"/>
      <c r="D26" s="6"/>
      <c r="E26" s="6"/>
      <c r="F26" s="6"/>
      <c r="G26" s="6"/>
      <c r="H26" s="6"/>
      <c r="I26" s="23"/>
      <c r="J26" s="52"/>
      <c r="K26" s="52"/>
      <c r="L26" s="52"/>
      <c r="M26" s="52"/>
      <c r="N26" s="52"/>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row>
    <row r="27" spans="1:254" s="24" customFormat="1" ht="15">
      <c r="A27" s="6"/>
      <c r="B27" s="6"/>
      <c r="C27" s="6"/>
      <c r="D27" s="6"/>
      <c r="E27" s="6"/>
      <c r="F27" s="6"/>
      <c r="G27" s="6"/>
      <c r="I27" s="23"/>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row>
    <row r="28" spans="1:254" s="24" customFormat="1" ht="15">
      <c r="A28" s="29" t="s">
        <v>23</v>
      </c>
      <c r="B28" s="11">
        <v>43160</v>
      </c>
      <c r="C28" s="11">
        <v>43525</v>
      </c>
      <c r="D28" s="17" t="s">
        <v>16</v>
      </c>
      <c r="E28" s="11"/>
      <c r="H28" s="6"/>
      <c r="I28" s="23"/>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row>
    <row r="29" spans="1:254" s="25" customFormat="1" ht="15">
      <c r="A29" s="26"/>
      <c r="B29" s="26"/>
      <c r="C29" s="4"/>
      <c r="D29" s="26"/>
      <c r="E29" s="4"/>
      <c r="H29" s="6"/>
      <c r="I29" s="23"/>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row>
    <row r="30" spans="1:254" s="25" customFormat="1" ht="15">
      <c r="A30" s="6" t="s">
        <v>14</v>
      </c>
      <c r="B30" s="4"/>
      <c r="C30" s="4"/>
      <c r="D30" s="4"/>
      <c r="E30" s="4"/>
      <c r="I30" s="23"/>
      <c r="J30" s="52"/>
      <c r="K30" s="52"/>
      <c r="L30" s="52"/>
      <c r="M30" s="52"/>
      <c r="N30" s="52"/>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row>
    <row r="31" spans="1:254" s="25" customFormat="1" ht="14.25">
      <c r="A31" s="26" t="s">
        <v>13</v>
      </c>
      <c r="B31" s="27">
        <f>B23</f>
        <v>12970</v>
      </c>
      <c r="C31" s="27">
        <f>C23</f>
        <v>13931</v>
      </c>
      <c r="D31" s="28">
        <f>+(C31/B31)-1</f>
        <v>0.07409406322282197</v>
      </c>
      <c r="E31" s="27"/>
      <c r="I31" s="23"/>
      <c r="J31" s="52"/>
      <c r="K31" s="52"/>
      <c r="L31" s="52"/>
      <c r="M31" s="52"/>
      <c r="N31" s="52"/>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row>
    <row r="32" spans="1:254" s="25" customFormat="1" ht="14.25">
      <c r="A32" s="26" t="s">
        <v>27</v>
      </c>
      <c r="B32" s="30">
        <f>E23</f>
        <v>1605969218</v>
      </c>
      <c r="C32" s="30">
        <f>F23</f>
        <v>2136839605</v>
      </c>
      <c r="D32" s="28">
        <f>+(C32/B32)-1</f>
        <v>0.33056074864319096</v>
      </c>
      <c r="E32" s="30"/>
      <c r="I32" s="23"/>
      <c r="J32" s="52"/>
      <c r="K32" s="52"/>
      <c r="L32" s="52"/>
      <c r="M32" s="52"/>
      <c r="N32" s="52"/>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row>
    <row r="33" spans="1:254" s="25" customFormat="1" ht="14.25">
      <c r="A33" s="26" t="s">
        <v>11</v>
      </c>
      <c r="B33" s="30">
        <f>G23</f>
        <v>96284395.94</v>
      </c>
      <c r="C33" s="30">
        <f>H23</f>
        <v>128179964.67999999</v>
      </c>
      <c r="D33" s="28">
        <f>+(C33/B33)-1</f>
        <v>0.3312641516687278</v>
      </c>
      <c r="E33" s="30"/>
      <c r="I33" s="23"/>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c r="GF33" s="23"/>
      <c r="GG33" s="23"/>
      <c r="GH33" s="23"/>
      <c r="GI33" s="23"/>
      <c r="GJ33" s="23"/>
      <c r="GK33" s="23"/>
      <c r="GL33" s="23"/>
      <c r="GM33" s="23"/>
      <c r="GN33" s="23"/>
      <c r="GO33" s="23"/>
      <c r="GP33" s="23"/>
      <c r="GQ33" s="23"/>
      <c r="GR33" s="23"/>
      <c r="GS33" s="23"/>
      <c r="GT33" s="23"/>
      <c r="GU33" s="23"/>
      <c r="GV33" s="23"/>
      <c r="GW33" s="23"/>
      <c r="GX33" s="23"/>
      <c r="GY33" s="23"/>
      <c r="GZ33" s="23"/>
      <c r="HA33" s="23"/>
      <c r="HB33" s="23"/>
      <c r="HC33" s="23"/>
      <c r="HD33" s="23"/>
      <c r="HE33" s="23"/>
      <c r="HF33" s="23"/>
      <c r="HG33" s="23"/>
      <c r="HH33" s="23"/>
      <c r="HI33" s="23"/>
      <c r="HJ33" s="23"/>
      <c r="HK33" s="23"/>
      <c r="HL33" s="23"/>
      <c r="HM33" s="23"/>
      <c r="HN33" s="23"/>
      <c r="HO33" s="23"/>
      <c r="HP33" s="23"/>
      <c r="HQ33" s="23"/>
      <c r="HR33" s="23"/>
      <c r="HS33" s="23"/>
      <c r="HT33" s="23"/>
      <c r="HU33" s="23"/>
      <c r="HV33" s="23"/>
      <c r="HW33" s="23"/>
      <c r="HX33" s="23"/>
      <c r="HY33" s="23"/>
      <c r="HZ33" s="23"/>
      <c r="IA33" s="23"/>
      <c r="IB33" s="23"/>
      <c r="IC33" s="23"/>
      <c r="ID33" s="23"/>
      <c r="IE33" s="23"/>
      <c r="IF33" s="23"/>
      <c r="IG33" s="23"/>
      <c r="IH33" s="23"/>
      <c r="II33" s="23"/>
      <c r="IJ33" s="23"/>
      <c r="IK33" s="23"/>
      <c r="IL33" s="23"/>
      <c r="IM33" s="23"/>
      <c r="IN33" s="23"/>
      <c r="IO33" s="23"/>
      <c r="IP33" s="23"/>
      <c r="IQ33" s="23"/>
      <c r="IR33" s="23"/>
      <c r="IS33" s="23"/>
      <c r="IT33" s="23"/>
    </row>
    <row r="34" spans="1:254" s="25" customFormat="1" ht="14.25">
      <c r="A34" s="26"/>
      <c r="B34" s="27"/>
      <c r="C34" s="26"/>
      <c r="D34" s="28"/>
      <c r="E34" s="26"/>
      <c r="I34" s="23"/>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c r="GF34" s="23"/>
      <c r="GG34" s="23"/>
      <c r="GH34" s="23"/>
      <c r="GI34" s="23"/>
      <c r="GJ34" s="23"/>
      <c r="GK34" s="23"/>
      <c r="GL34" s="23"/>
      <c r="GM34" s="23"/>
      <c r="GN34" s="23"/>
      <c r="GO34" s="23"/>
      <c r="GP34" s="23"/>
      <c r="GQ34" s="23"/>
      <c r="GR34" s="23"/>
      <c r="GS34" s="23"/>
      <c r="GT34" s="23"/>
      <c r="GU34" s="23"/>
      <c r="GV34" s="23"/>
      <c r="GW34" s="23"/>
      <c r="GX34" s="23"/>
      <c r="GY34" s="23"/>
      <c r="GZ34" s="23"/>
      <c r="HA34" s="23"/>
      <c r="HB34" s="23"/>
      <c r="HC34" s="23"/>
      <c r="HD34" s="23"/>
      <c r="HE34" s="23"/>
      <c r="HF34" s="23"/>
      <c r="HG34" s="23"/>
      <c r="HH34" s="23"/>
      <c r="HI34" s="23"/>
      <c r="HJ34" s="23"/>
      <c r="HK34" s="23"/>
      <c r="HL34" s="23"/>
      <c r="HM34" s="23"/>
      <c r="HN34" s="23"/>
      <c r="HO34" s="23"/>
      <c r="HP34" s="23"/>
      <c r="HQ34" s="23"/>
      <c r="HR34" s="23"/>
      <c r="HS34" s="23"/>
      <c r="HT34" s="23"/>
      <c r="HU34" s="23"/>
      <c r="HV34" s="23"/>
      <c r="HW34" s="23"/>
      <c r="HX34" s="23"/>
      <c r="HY34" s="23"/>
      <c r="HZ34" s="23"/>
      <c r="IA34" s="23"/>
      <c r="IB34" s="23"/>
      <c r="IC34" s="23"/>
      <c r="ID34" s="23"/>
      <c r="IE34" s="23"/>
      <c r="IF34" s="23"/>
      <c r="IG34" s="23"/>
      <c r="IH34" s="23"/>
      <c r="II34" s="23"/>
      <c r="IJ34" s="23"/>
      <c r="IK34" s="23"/>
      <c r="IL34" s="23"/>
      <c r="IM34" s="23"/>
      <c r="IN34" s="23"/>
      <c r="IO34" s="23"/>
      <c r="IP34" s="23"/>
      <c r="IQ34" s="23"/>
      <c r="IR34" s="23"/>
      <c r="IS34" s="23"/>
      <c r="IT34" s="23"/>
    </row>
    <row r="35" spans="1:254" s="25" customFormat="1" ht="15">
      <c r="A35" s="6" t="s">
        <v>4</v>
      </c>
      <c r="B35" s="27"/>
      <c r="C35" s="26"/>
      <c r="D35" s="28"/>
      <c r="E35" s="26"/>
      <c r="I35" s="23"/>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row>
    <row r="36" spans="1:254" s="25" customFormat="1" ht="14.25">
      <c r="A36" s="31" t="s">
        <v>24</v>
      </c>
      <c r="B36" s="27">
        <v>236400</v>
      </c>
      <c r="C36" s="27">
        <v>211903</v>
      </c>
      <c r="D36" s="28">
        <f>(C36/B36)-1</f>
        <v>-0.10362521150592219</v>
      </c>
      <c r="E36" s="27"/>
      <c r="I36" s="23"/>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row>
    <row r="37" spans="1:254" s="25" customFormat="1" ht="14.25">
      <c r="A37" s="26" t="s">
        <v>11</v>
      </c>
      <c r="B37" s="30">
        <v>81447566.56000002</v>
      </c>
      <c r="C37" s="30">
        <v>77795848.79</v>
      </c>
      <c r="D37" s="28">
        <f>(C37/B37)-1</f>
        <v>-0.044835197959044004</v>
      </c>
      <c r="E37" s="30"/>
      <c r="I37" s="23"/>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row>
    <row r="38" spans="1:254" s="25" customFormat="1" ht="14.25">
      <c r="A38" s="26"/>
      <c r="B38" s="27"/>
      <c r="C38" s="27"/>
      <c r="D38" s="28"/>
      <c r="E38" s="27"/>
      <c r="I38" s="23"/>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23"/>
      <c r="GQ38" s="23"/>
      <c r="GR38" s="23"/>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row>
    <row r="39" spans="1:254" s="25" customFormat="1" ht="15">
      <c r="A39" s="6" t="s">
        <v>15</v>
      </c>
      <c r="B39" s="27"/>
      <c r="C39" s="26"/>
      <c r="D39" s="28"/>
      <c r="E39" s="26"/>
      <c r="I39" s="23"/>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23"/>
      <c r="GQ39" s="23"/>
      <c r="GR39" s="23"/>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row>
    <row r="40" spans="1:254" s="25" customFormat="1" ht="14.25">
      <c r="A40" s="26" t="s">
        <v>13</v>
      </c>
      <c r="B40" s="27">
        <v>5695</v>
      </c>
      <c r="C40" s="27">
        <v>5848</v>
      </c>
      <c r="D40" s="28">
        <f>(C40/B40)-1</f>
        <v>0.02686567164179099</v>
      </c>
      <c r="E40" s="27"/>
      <c r="I40" s="23"/>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row>
    <row r="41" spans="1:254" s="25" customFormat="1" ht="14.25">
      <c r="A41" s="26" t="s">
        <v>27</v>
      </c>
      <c r="B41" s="30">
        <v>301079544</v>
      </c>
      <c r="C41" s="30">
        <v>276415248</v>
      </c>
      <c r="D41" s="28">
        <f>(C41/B41)-1</f>
        <v>-0.08191953419459141</v>
      </c>
      <c r="E41" s="30"/>
      <c r="I41" s="23"/>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3"/>
      <c r="IJ41" s="23"/>
      <c r="IK41" s="23"/>
      <c r="IL41" s="23"/>
      <c r="IM41" s="23"/>
      <c r="IN41" s="23"/>
      <c r="IO41" s="23"/>
      <c r="IP41" s="23"/>
      <c r="IQ41" s="23"/>
      <c r="IR41" s="23"/>
      <c r="IS41" s="23"/>
      <c r="IT41" s="23"/>
    </row>
    <row r="42" spans="1:254" s="25" customFormat="1" ht="14.25">
      <c r="A42" s="26" t="s">
        <v>11</v>
      </c>
      <c r="B42" s="30">
        <v>18061618.19</v>
      </c>
      <c r="C42" s="30">
        <v>16583649.729999999</v>
      </c>
      <c r="D42" s="28">
        <f>(C42/B42)-1</f>
        <v>-0.08182923835796152</v>
      </c>
      <c r="E42" s="30"/>
      <c r="I42" s="23"/>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3"/>
      <c r="IJ42" s="23"/>
      <c r="IK42" s="23"/>
      <c r="IL42" s="23"/>
      <c r="IM42" s="23"/>
      <c r="IN42" s="23"/>
      <c r="IO42" s="23"/>
      <c r="IP42" s="23"/>
      <c r="IQ42" s="23"/>
      <c r="IR42" s="23"/>
      <c r="IS42" s="23"/>
      <c r="IT42" s="23"/>
    </row>
    <row r="43" spans="1:254" s="25" customFormat="1" ht="14.25">
      <c r="A43" s="26"/>
      <c r="B43" s="30"/>
      <c r="C43" s="30"/>
      <c r="D43" s="28"/>
      <c r="E43" s="30"/>
      <c r="I43" s="23"/>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row>
    <row r="44" spans="1:254" s="25" customFormat="1" ht="15">
      <c r="A44" s="6" t="s">
        <v>814</v>
      </c>
      <c r="B44" s="30"/>
      <c r="C44" s="30"/>
      <c r="D44" s="28"/>
      <c r="E44" s="30"/>
      <c r="I44" s="23"/>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row>
    <row r="45" spans="1:254" s="25" customFormat="1" ht="14.25">
      <c r="A45" s="26" t="s">
        <v>13</v>
      </c>
      <c r="B45" s="75" t="s">
        <v>815</v>
      </c>
      <c r="C45" s="27">
        <v>1983</v>
      </c>
      <c r="D45" s="75" t="s">
        <v>815</v>
      </c>
      <c r="E45" s="30"/>
      <c r="I45" s="23"/>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row>
    <row r="46" spans="1:254" s="25" customFormat="1" ht="14.25">
      <c r="A46" s="26" t="s">
        <v>27</v>
      </c>
      <c r="B46" s="75" t="s">
        <v>815</v>
      </c>
      <c r="C46" s="30">
        <v>203381752</v>
      </c>
      <c r="D46" s="75" t="s">
        <v>815</v>
      </c>
      <c r="E46" s="30"/>
      <c r="I46" s="23"/>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row>
    <row r="47" spans="1:254" s="25" customFormat="1" ht="14.25">
      <c r="A47" s="26" t="s">
        <v>11</v>
      </c>
      <c r="B47" s="75" t="s">
        <v>815</v>
      </c>
      <c r="C47" s="30">
        <v>12202905.12</v>
      </c>
      <c r="D47" s="75" t="s">
        <v>815</v>
      </c>
      <c r="E47" s="30"/>
      <c r="I47" s="23"/>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row>
    <row r="48" spans="1:254" s="25" customFormat="1" ht="14.25">
      <c r="A48" s="4"/>
      <c r="B48" s="4"/>
      <c r="C48" s="4"/>
      <c r="D48" s="4"/>
      <c r="E48" s="4"/>
      <c r="F48" s="4"/>
      <c r="G48" s="4"/>
      <c r="H48" s="4"/>
      <c r="I48" s="23"/>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row>
    <row r="49" spans="1:254" s="25" customFormat="1" ht="14.25">
      <c r="A49" s="53" t="s">
        <v>780</v>
      </c>
      <c r="B49" s="4"/>
      <c r="C49" s="4"/>
      <c r="D49" s="4"/>
      <c r="E49" s="4"/>
      <c r="F49" s="4"/>
      <c r="G49" s="4"/>
      <c r="H49" s="4"/>
      <c r="I49" s="23"/>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row>
  </sheetData>
  <sheetProtection/>
  <mergeCells count="3">
    <mergeCell ref="A1:I1"/>
    <mergeCell ref="A2:I2"/>
    <mergeCell ref="A4:I4"/>
  </mergeCells>
  <printOptions horizontalCentered="1"/>
  <pageMargins left="0.5" right="0.5" top="1" bottom="1" header="0.5" footer="0.5"/>
  <pageSetup horizontalDpi="600" verticalDpi="600" orientation="portrait" scale="54" r:id="rId1"/>
</worksheet>
</file>

<file path=xl/worksheets/sheet5.xml><?xml version="1.0" encoding="utf-8"?>
<worksheet xmlns="http://schemas.openxmlformats.org/spreadsheetml/2006/main" xmlns:r="http://schemas.openxmlformats.org/officeDocument/2006/relationships">
  <dimension ref="A1:F819"/>
  <sheetViews>
    <sheetView zoomScalePageLayoutView="0" workbookViewId="0" topLeftCell="A1">
      <selection activeCell="E8" sqref="E8"/>
    </sheetView>
  </sheetViews>
  <sheetFormatPr defaultColWidth="8.88671875" defaultRowHeight="15"/>
  <cols>
    <col min="1" max="1" width="15.77734375" style="20" customWidth="1"/>
    <col min="2" max="3" width="20.77734375" style="20" customWidth="1"/>
    <col min="4" max="6" width="15.77734375" style="20" customWidth="1"/>
    <col min="7" max="16384" width="8.88671875" style="20" customWidth="1"/>
  </cols>
  <sheetData>
    <row r="1" spans="1:6" ht="15">
      <c r="A1" s="82" t="s">
        <v>812</v>
      </c>
      <c r="B1" s="82"/>
      <c r="C1" s="82"/>
      <c r="D1" s="82"/>
      <c r="E1" s="82"/>
      <c r="F1" s="82"/>
    </row>
    <row r="2" spans="1:6" ht="15">
      <c r="A2" s="79" t="s">
        <v>30</v>
      </c>
      <c r="B2" s="79"/>
      <c r="C2" s="79"/>
      <c r="D2" s="79"/>
      <c r="E2" s="79"/>
      <c r="F2" s="79"/>
    </row>
    <row r="3" spans="1:6" ht="15">
      <c r="A3" s="79" t="s">
        <v>808</v>
      </c>
      <c r="B3" s="80"/>
      <c r="C3" s="80"/>
      <c r="D3" s="80"/>
      <c r="E3" s="80"/>
      <c r="F3" s="80"/>
    </row>
    <row r="4" spans="1:6" ht="15">
      <c r="A4" s="21"/>
      <c r="B4" s="22"/>
      <c r="C4" s="22"/>
      <c r="D4" s="22"/>
      <c r="E4" s="22"/>
      <c r="F4" s="22"/>
    </row>
    <row r="5" spans="1:6" ht="60" customHeight="1">
      <c r="A5" s="81" t="s">
        <v>31</v>
      </c>
      <c r="B5" s="81"/>
      <c r="C5" s="81"/>
      <c r="D5" s="81"/>
      <c r="E5" s="81"/>
      <c r="F5" s="81"/>
    </row>
    <row r="7" spans="1:6" ht="15">
      <c r="A7" s="61" t="s">
        <v>32</v>
      </c>
      <c r="B7" s="61" t="s">
        <v>33</v>
      </c>
      <c r="C7" s="60" t="s">
        <v>13</v>
      </c>
      <c r="D7" s="63" t="s">
        <v>27</v>
      </c>
      <c r="E7" s="63" t="s">
        <v>11</v>
      </c>
      <c r="F7" s="64" t="s">
        <v>21</v>
      </c>
    </row>
    <row r="8" spans="1:6" ht="14.25">
      <c r="A8" s="20" t="s">
        <v>34</v>
      </c>
      <c r="B8" s="20" t="s">
        <v>35</v>
      </c>
      <c r="C8" s="40">
        <v>105</v>
      </c>
      <c r="D8" s="41">
        <v>6710254</v>
      </c>
      <c r="E8" s="41">
        <v>402130.05</v>
      </c>
      <c r="F8" s="42">
        <v>0.0008</v>
      </c>
    </row>
    <row r="9" spans="1:6" ht="14.25">
      <c r="A9" s="20" t="s">
        <v>34</v>
      </c>
      <c r="B9" s="20" t="s">
        <v>34</v>
      </c>
      <c r="C9" s="40">
        <v>48</v>
      </c>
      <c r="D9" s="41">
        <v>2155964</v>
      </c>
      <c r="E9" s="41">
        <v>129357.84</v>
      </c>
      <c r="F9" s="42">
        <v>0.0002</v>
      </c>
    </row>
    <row r="10" spans="1:6" ht="14.25">
      <c r="A10" s="20" t="s">
        <v>34</v>
      </c>
      <c r="B10" s="20" t="s">
        <v>36</v>
      </c>
      <c r="C10" s="40">
        <v>35</v>
      </c>
      <c r="D10" s="41">
        <v>629034</v>
      </c>
      <c r="E10" s="41">
        <v>37742.04</v>
      </c>
      <c r="F10" s="42">
        <v>0.0001</v>
      </c>
    </row>
    <row r="11" spans="1:6" ht="14.25">
      <c r="A11" s="20" t="s">
        <v>34</v>
      </c>
      <c r="B11" s="20" t="s">
        <v>37</v>
      </c>
      <c r="C11" s="40">
        <v>35</v>
      </c>
      <c r="D11" s="41">
        <v>3163332</v>
      </c>
      <c r="E11" s="41">
        <v>189073.5</v>
      </c>
      <c r="F11" s="42">
        <v>0.0004</v>
      </c>
    </row>
    <row r="12" spans="1:6" ht="14.25">
      <c r="A12" s="20" t="s">
        <v>34</v>
      </c>
      <c r="B12" s="20" t="s">
        <v>38</v>
      </c>
      <c r="C12" s="40">
        <v>14</v>
      </c>
      <c r="D12" s="41">
        <v>409178</v>
      </c>
      <c r="E12" s="41">
        <v>24550.68</v>
      </c>
      <c r="F12" s="42">
        <v>0</v>
      </c>
    </row>
    <row r="13" spans="1:6" ht="14.25">
      <c r="A13" s="20" t="s">
        <v>34</v>
      </c>
      <c r="B13" s="20" t="s">
        <v>39</v>
      </c>
      <c r="C13" s="40">
        <v>10</v>
      </c>
      <c r="D13" s="41">
        <v>170703</v>
      </c>
      <c r="E13" s="41">
        <v>10242.18</v>
      </c>
      <c r="F13" s="42">
        <v>0</v>
      </c>
    </row>
    <row r="14" spans="1:6" ht="14.25">
      <c r="A14" s="20" t="s">
        <v>34</v>
      </c>
      <c r="B14" s="20" t="s">
        <v>40</v>
      </c>
      <c r="C14" s="40">
        <v>21</v>
      </c>
      <c r="D14" s="41">
        <v>1150272</v>
      </c>
      <c r="E14" s="41">
        <v>66052.96</v>
      </c>
      <c r="F14" s="42">
        <v>0.0001</v>
      </c>
    </row>
    <row r="15" spans="1:6" ht="14.25">
      <c r="A15" s="20" t="s">
        <v>41</v>
      </c>
      <c r="B15" s="20" t="s">
        <v>42</v>
      </c>
      <c r="C15" s="40">
        <v>121</v>
      </c>
      <c r="D15" s="41">
        <v>6698548</v>
      </c>
      <c r="E15" s="41">
        <v>401785.21</v>
      </c>
      <c r="F15" s="42">
        <v>0.0008</v>
      </c>
    </row>
    <row r="16" spans="1:6" ht="14.25">
      <c r="A16" s="20" t="s">
        <v>41</v>
      </c>
      <c r="B16" s="20" t="s">
        <v>40</v>
      </c>
      <c r="C16" s="40">
        <v>28</v>
      </c>
      <c r="D16" s="41">
        <v>186263</v>
      </c>
      <c r="E16" s="41">
        <v>10629.55</v>
      </c>
      <c r="F16" s="42">
        <v>0</v>
      </c>
    </row>
    <row r="17" spans="1:6" ht="14.25">
      <c r="A17" s="20" t="s">
        <v>43</v>
      </c>
      <c r="B17" s="20" t="s">
        <v>44</v>
      </c>
      <c r="C17" s="40">
        <v>235</v>
      </c>
      <c r="D17" s="41">
        <v>13110766</v>
      </c>
      <c r="E17" s="41">
        <v>785923.7</v>
      </c>
      <c r="F17" s="42">
        <v>0.0015</v>
      </c>
    </row>
    <row r="18" spans="1:6" ht="14.25">
      <c r="A18" s="20" t="s">
        <v>43</v>
      </c>
      <c r="B18" s="20" t="s">
        <v>45</v>
      </c>
      <c r="C18" s="40">
        <v>91</v>
      </c>
      <c r="D18" s="41">
        <v>2759119</v>
      </c>
      <c r="E18" s="41">
        <v>165400.53</v>
      </c>
      <c r="F18" s="42">
        <v>0.0003</v>
      </c>
    </row>
    <row r="19" spans="1:6" ht="14.25">
      <c r="A19" s="20" t="s">
        <v>43</v>
      </c>
      <c r="B19" s="20" t="s">
        <v>46</v>
      </c>
      <c r="C19" s="40">
        <v>72</v>
      </c>
      <c r="D19" s="41">
        <v>2882394</v>
      </c>
      <c r="E19" s="41">
        <v>172943.64</v>
      </c>
      <c r="F19" s="42">
        <v>0.0003</v>
      </c>
    </row>
    <row r="20" spans="1:6" ht="14.25">
      <c r="A20" s="20" t="s">
        <v>43</v>
      </c>
      <c r="B20" s="20" t="s">
        <v>47</v>
      </c>
      <c r="C20" s="40">
        <v>28</v>
      </c>
      <c r="D20" s="41">
        <v>559005</v>
      </c>
      <c r="E20" s="41">
        <v>33523.91</v>
      </c>
      <c r="F20" s="42">
        <v>0.0001</v>
      </c>
    </row>
    <row r="21" spans="1:6" ht="14.25">
      <c r="A21" s="20" t="s">
        <v>43</v>
      </c>
      <c r="B21" s="20" t="s">
        <v>48</v>
      </c>
      <c r="C21" s="40">
        <v>25</v>
      </c>
      <c r="D21" s="41">
        <v>287984</v>
      </c>
      <c r="E21" s="41">
        <v>17266.14</v>
      </c>
      <c r="F21" s="42">
        <v>0</v>
      </c>
    </row>
    <row r="22" spans="1:6" ht="14.25">
      <c r="A22" s="20" t="s">
        <v>43</v>
      </c>
      <c r="B22" s="20" t="s">
        <v>793</v>
      </c>
      <c r="C22" s="40">
        <v>10</v>
      </c>
      <c r="D22" s="41">
        <v>86705</v>
      </c>
      <c r="E22" s="41">
        <v>5202.3</v>
      </c>
      <c r="F22" s="42">
        <v>0</v>
      </c>
    </row>
    <row r="23" spans="1:6" ht="14.25">
      <c r="A23" s="20" t="s">
        <v>43</v>
      </c>
      <c r="B23" s="20" t="s">
        <v>40</v>
      </c>
      <c r="C23" s="40">
        <v>38</v>
      </c>
      <c r="D23" s="41">
        <v>3404902</v>
      </c>
      <c r="E23" s="41">
        <v>174534.46</v>
      </c>
      <c r="F23" s="42">
        <v>0.0003</v>
      </c>
    </row>
    <row r="24" spans="1:6" ht="14.25">
      <c r="A24" s="20" t="s">
        <v>49</v>
      </c>
      <c r="B24" s="20" t="s">
        <v>50</v>
      </c>
      <c r="C24" s="40">
        <v>261</v>
      </c>
      <c r="D24" s="41">
        <v>27616745</v>
      </c>
      <c r="E24" s="41">
        <v>1654788.55</v>
      </c>
      <c r="F24" s="42">
        <v>0.0032</v>
      </c>
    </row>
    <row r="25" spans="1:6" ht="14.25">
      <c r="A25" s="20" t="s">
        <v>49</v>
      </c>
      <c r="B25" s="20" t="s">
        <v>51</v>
      </c>
      <c r="C25" s="40">
        <v>43</v>
      </c>
      <c r="D25" s="41">
        <v>1080087</v>
      </c>
      <c r="E25" s="41">
        <v>64805.22</v>
      </c>
      <c r="F25" s="42">
        <v>0.0001</v>
      </c>
    </row>
    <row r="26" spans="1:6" ht="14.25">
      <c r="A26" s="20" t="s">
        <v>49</v>
      </c>
      <c r="B26" s="20" t="s">
        <v>52</v>
      </c>
      <c r="C26" s="40">
        <v>24</v>
      </c>
      <c r="D26" s="41">
        <v>239871</v>
      </c>
      <c r="E26" s="41">
        <v>14392.26</v>
      </c>
      <c r="F26" s="42">
        <v>0</v>
      </c>
    </row>
    <row r="27" spans="1:6" ht="14.25">
      <c r="A27" s="20" t="s">
        <v>49</v>
      </c>
      <c r="B27" s="20" t="s">
        <v>53</v>
      </c>
      <c r="C27" s="40">
        <v>12</v>
      </c>
      <c r="D27" s="41">
        <v>201005</v>
      </c>
      <c r="E27" s="41">
        <v>12060.3</v>
      </c>
      <c r="F27" s="42">
        <v>0</v>
      </c>
    </row>
    <row r="28" spans="1:6" ht="14.25">
      <c r="A28" s="20" t="s">
        <v>49</v>
      </c>
      <c r="B28" s="20" t="s">
        <v>40</v>
      </c>
      <c r="C28" s="40">
        <v>47</v>
      </c>
      <c r="D28" s="41">
        <v>878846</v>
      </c>
      <c r="E28" s="41">
        <v>48097.92</v>
      </c>
      <c r="F28" s="42">
        <v>0.0001</v>
      </c>
    </row>
    <row r="29" spans="1:6" ht="14.25">
      <c r="A29" s="20" t="s">
        <v>54</v>
      </c>
      <c r="B29" s="20" t="s">
        <v>54</v>
      </c>
      <c r="C29" s="40">
        <v>134</v>
      </c>
      <c r="D29" s="41">
        <v>6708413</v>
      </c>
      <c r="E29" s="41">
        <v>401838.34</v>
      </c>
      <c r="F29" s="42">
        <v>0.0008</v>
      </c>
    </row>
    <row r="30" spans="1:6" ht="14.25">
      <c r="A30" s="20" t="s">
        <v>54</v>
      </c>
      <c r="B30" s="20" t="s">
        <v>55</v>
      </c>
      <c r="C30" s="40">
        <v>35</v>
      </c>
      <c r="D30" s="41">
        <v>987820</v>
      </c>
      <c r="E30" s="41">
        <v>59269.2</v>
      </c>
      <c r="F30" s="42">
        <v>0.0001</v>
      </c>
    </row>
    <row r="31" spans="1:6" ht="14.25">
      <c r="A31" s="20" t="s">
        <v>54</v>
      </c>
      <c r="B31" s="20" t="s">
        <v>40</v>
      </c>
      <c r="C31" s="40">
        <v>31</v>
      </c>
      <c r="D31" s="41">
        <v>568428</v>
      </c>
      <c r="E31" s="41">
        <v>34072.86</v>
      </c>
      <c r="F31" s="42">
        <v>0.0001</v>
      </c>
    </row>
    <row r="32" spans="1:6" ht="14.25">
      <c r="A32" s="20" t="s">
        <v>56</v>
      </c>
      <c r="B32" s="20" t="s">
        <v>57</v>
      </c>
      <c r="C32" s="40">
        <v>219</v>
      </c>
      <c r="D32" s="41">
        <v>11265082</v>
      </c>
      <c r="E32" s="41">
        <v>675418.7</v>
      </c>
      <c r="F32" s="42">
        <v>0.0013</v>
      </c>
    </row>
    <row r="33" spans="1:6" ht="14.25">
      <c r="A33" s="20" t="s">
        <v>56</v>
      </c>
      <c r="B33" s="20" t="s">
        <v>58</v>
      </c>
      <c r="C33" s="40">
        <v>91</v>
      </c>
      <c r="D33" s="41">
        <v>3583732</v>
      </c>
      <c r="E33" s="41">
        <v>215023.92</v>
      </c>
      <c r="F33" s="42">
        <v>0.0004</v>
      </c>
    </row>
    <row r="34" spans="1:6" ht="14.25">
      <c r="A34" s="20" t="s">
        <v>56</v>
      </c>
      <c r="B34" s="20" t="s">
        <v>61</v>
      </c>
      <c r="C34" s="40">
        <v>47</v>
      </c>
      <c r="D34" s="41">
        <v>2062021</v>
      </c>
      <c r="E34" s="41">
        <v>123721.26</v>
      </c>
      <c r="F34" s="42">
        <v>0.0002</v>
      </c>
    </row>
    <row r="35" spans="1:6" ht="14.25">
      <c r="A35" s="20" t="s">
        <v>56</v>
      </c>
      <c r="B35" s="20" t="s">
        <v>60</v>
      </c>
      <c r="C35" s="40">
        <v>47</v>
      </c>
      <c r="D35" s="41">
        <v>1735873</v>
      </c>
      <c r="E35" s="41">
        <v>104152.38</v>
      </c>
      <c r="F35" s="42">
        <v>0.0002</v>
      </c>
    </row>
    <row r="36" spans="1:6" ht="14.25">
      <c r="A36" s="20" t="s">
        <v>56</v>
      </c>
      <c r="B36" s="20" t="s">
        <v>59</v>
      </c>
      <c r="C36" s="40">
        <v>41</v>
      </c>
      <c r="D36" s="41">
        <v>2103930</v>
      </c>
      <c r="E36" s="41">
        <v>126235.8</v>
      </c>
      <c r="F36" s="42">
        <v>0.0002</v>
      </c>
    </row>
    <row r="37" spans="1:6" ht="14.25">
      <c r="A37" s="20" t="s">
        <v>56</v>
      </c>
      <c r="B37" s="20" t="s">
        <v>64</v>
      </c>
      <c r="C37" s="40">
        <v>33</v>
      </c>
      <c r="D37" s="41">
        <v>3926102</v>
      </c>
      <c r="E37" s="41">
        <v>235186.92</v>
      </c>
      <c r="F37" s="42">
        <v>0.0005</v>
      </c>
    </row>
    <row r="38" spans="1:6" ht="14.25">
      <c r="A38" s="20" t="s">
        <v>56</v>
      </c>
      <c r="B38" s="20" t="s">
        <v>63</v>
      </c>
      <c r="C38" s="40">
        <v>30</v>
      </c>
      <c r="D38" s="41">
        <v>1082898</v>
      </c>
      <c r="E38" s="41">
        <v>64973.88</v>
      </c>
      <c r="F38" s="42">
        <v>0.0001</v>
      </c>
    </row>
    <row r="39" spans="1:6" ht="14.25">
      <c r="A39" s="20" t="s">
        <v>56</v>
      </c>
      <c r="B39" s="20" t="s">
        <v>65</v>
      </c>
      <c r="C39" s="40">
        <v>28</v>
      </c>
      <c r="D39" s="41">
        <v>995817</v>
      </c>
      <c r="E39" s="41">
        <v>59749.02</v>
      </c>
      <c r="F39" s="42">
        <v>0.0001</v>
      </c>
    </row>
    <row r="40" spans="1:6" ht="14.25">
      <c r="A40" s="20" t="s">
        <v>56</v>
      </c>
      <c r="B40" s="20" t="s">
        <v>62</v>
      </c>
      <c r="C40" s="40">
        <v>27</v>
      </c>
      <c r="D40" s="41">
        <v>1301087</v>
      </c>
      <c r="E40" s="41">
        <v>78065.22</v>
      </c>
      <c r="F40" s="42">
        <v>0.0002</v>
      </c>
    </row>
    <row r="41" spans="1:6" ht="14.25">
      <c r="A41" s="20" t="s">
        <v>56</v>
      </c>
      <c r="B41" s="20" t="s">
        <v>66</v>
      </c>
      <c r="C41" s="40">
        <v>21</v>
      </c>
      <c r="D41" s="41">
        <v>654334</v>
      </c>
      <c r="E41" s="41">
        <v>39260.04</v>
      </c>
      <c r="F41" s="42">
        <v>0.0001</v>
      </c>
    </row>
    <row r="42" spans="1:6" ht="14.25">
      <c r="A42" s="20" t="s">
        <v>56</v>
      </c>
      <c r="B42" s="20" t="s">
        <v>67</v>
      </c>
      <c r="C42" s="40">
        <v>16</v>
      </c>
      <c r="D42" s="41">
        <v>291519</v>
      </c>
      <c r="E42" s="41">
        <v>17491.14</v>
      </c>
      <c r="F42" s="42">
        <v>0</v>
      </c>
    </row>
    <row r="43" spans="1:6" ht="14.25">
      <c r="A43" s="20" t="s">
        <v>56</v>
      </c>
      <c r="B43" s="20" t="s">
        <v>68</v>
      </c>
      <c r="C43" s="40">
        <v>12</v>
      </c>
      <c r="D43" s="41">
        <v>171341</v>
      </c>
      <c r="E43" s="41">
        <v>10280.46</v>
      </c>
      <c r="F43" s="42">
        <v>0</v>
      </c>
    </row>
    <row r="44" spans="1:6" ht="14.25">
      <c r="A44" s="20" t="s">
        <v>56</v>
      </c>
      <c r="B44" s="20" t="s">
        <v>40</v>
      </c>
      <c r="C44" s="40">
        <v>45</v>
      </c>
      <c r="D44" s="41">
        <v>317520</v>
      </c>
      <c r="E44" s="41">
        <v>19041.16</v>
      </c>
      <c r="F44" s="42">
        <v>0</v>
      </c>
    </row>
    <row r="45" spans="1:6" ht="14.25">
      <c r="A45" s="20" t="s">
        <v>69</v>
      </c>
      <c r="B45" s="20" t="s">
        <v>70</v>
      </c>
      <c r="C45" s="40">
        <v>1537</v>
      </c>
      <c r="D45" s="41">
        <v>247917460</v>
      </c>
      <c r="E45" s="41">
        <v>14832727.49</v>
      </c>
      <c r="F45" s="42">
        <v>0.0286</v>
      </c>
    </row>
    <row r="46" spans="1:6" ht="14.25">
      <c r="A46" s="20" t="s">
        <v>69</v>
      </c>
      <c r="B46" s="20" t="s">
        <v>71</v>
      </c>
      <c r="C46" s="40">
        <v>1006</v>
      </c>
      <c r="D46" s="41">
        <v>146758604</v>
      </c>
      <c r="E46" s="41">
        <v>8779569.59</v>
      </c>
      <c r="F46" s="42">
        <v>0.0169</v>
      </c>
    </row>
    <row r="47" spans="1:6" ht="14.25">
      <c r="A47" s="20" t="s">
        <v>69</v>
      </c>
      <c r="B47" s="20" t="s">
        <v>72</v>
      </c>
      <c r="C47" s="40">
        <v>97</v>
      </c>
      <c r="D47" s="41">
        <v>6985408</v>
      </c>
      <c r="E47" s="41">
        <v>417807.15</v>
      </c>
      <c r="F47" s="42">
        <v>0.0008</v>
      </c>
    </row>
    <row r="48" spans="1:6" ht="14.25">
      <c r="A48" s="20" t="s">
        <v>69</v>
      </c>
      <c r="B48" s="20" t="s">
        <v>74</v>
      </c>
      <c r="C48" s="40">
        <v>87</v>
      </c>
      <c r="D48" s="41">
        <v>2908900</v>
      </c>
      <c r="E48" s="41">
        <v>174534</v>
      </c>
      <c r="F48" s="42">
        <v>0.0003</v>
      </c>
    </row>
    <row r="49" spans="1:6" ht="14.25">
      <c r="A49" s="20" t="s">
        <v>69</v>
      </c>
      <c r="B49" s="20" t="s">
        <v>73</v>
      </c>
      <c r="C49" s="40">
        <v>85</v>
      </c>
      <c r="D49" s="41">
        <v>2490826</v>
      </c>
      <c r="E49" s="41">
        <v>149449.56</v>
      </c>
      <c r="F49" s="42">
        <v>0.0003</v>
      </c>
    </row>
    <row r="50" spans="1:6" ht="14.25">
      <c r="A50" s="20" t="s">
        <v>69</v>
      </c>
      <c r="B50" s="20" t="s">
        <v>75</v>
      </c>
      <c r="C50" s="40">
        <v>38</v>
      </c>
      <c r="D50" s="41">
        <v>1971734</v>
      </c>
      <c r="E50" s="41">
        <v>118304.04</v>
      </c>
      <c r="F50" s="42">
        <v>0.0002</v>
      </c>
    </row>
    <row r="51" spans="1:6" ht="14.25">
      <c r="A51" s="20" t="s">
        <v>69</v>
      </c>
      <c r="B51" s="20" t="s">
        <v>77</v>
      </c>
      <c r="C51" s="40">
        <v>24</v>
      </c>
      <c r="D51" s="41">
        <v>385692</v>
      </c>
      <c r="E51" s="41">
        <v>23141.52</v>
      </c>
      <c r="F51" s="42">
        <v>0</v>
      </c>
    </row>
    <row r="52" spans="1:6" ht="14.25">
      <c r="A52" s="20" t="s">
        <v>69</v>
      </c>
      <c r="B52" s="20" t="s">
        <v>78</v>
      </c>
      <c r="C52" s="40">
        <v>22</v>
      </c>
      <c r="D52" s="41">
        <v>1059461</v>
      </c>
      <c r="E52" s="41">
        <v>63567.66</v>
      </c>
      <c r="F52" s="42">
        <v>0.0001</v>
      </c>
    </row>
    <row r="53" spans="1:6" ht="14.25">
      <c r="A53" s="20" t="s">
        <v>69</v>
      </c>
      <c r="B53" s="20" t="s">
        <v>76</v>
      </c>
      <c r="C53" s="40">
        <v>21</v>
      </c>
      <c r="D53" s="41">
        <v>632649</v>
      </c>
      <c r="E53" s="41">
        <v>37958.94</v>
      </c>
      <c r="F53" s="42">
        <v>0.0001</v>
      </c>
    </row>
    <row r="54" spans="1:6" ht="14.25">
      <c r="A54" s="20" t="s">
        <v>69</v>
      </c>
      <c r="B54" s="20" t="s">
        <v>79</v>
      </c>
      <c r="C54" s="40">
        <v>18</v>
      </c>
      <c r="D54" s="41">
        <v>6300306</v>
      </c>
      <c r="E54" s="41">
        <v>378018.36</v>
      </c>
      <c r="F54" s="42">
        <v>0.0007</v>
      </c>
    </row>
    <row r="55" spans="1:6" ht="14.25">
      <c r="A55" s="20" t="s">
        <v>69</v>
      </c>
      <c r="B55" s="20" t="s">
        <v>40</v>
      </c>
      <c r="C55" s="40">
        <v>47</v>
      </c>
      <c r="D55" s="41">
        <v>2141380</v>
      </c>
      <c r="E55" s="41">
        <v>114684.69</v>
      </c>
      <c r="F55" s="42">
        <v>0.0002</v>
      </c>
    </row>
    <row r="56" spans="1:6" ht="14.25">
      <c r="A56" s="20" t="s">
        <v>80</v>
      </c>
      <c r="B56" s="20" t="s">
        <v>80</v>
      </c>
      <c r="C56" s="40">
        <v>415</v>
      </c>
      <c r="D56" s="41">
        <v>40663500</v>
      </c>
      <c r="E56" s="41">
        <v>2436122.93</v>
      </c>
      <c r="F56" s="42">
        <v>0.0047</v>
      </c>
    </row>
    <row r="57" spans="1:6" ht="14.25">
      <c r="A57" s="20" t="s">
        <v>80</v>
      </c>
      <c r="B57" s="20" t="s">
        <v>81</v>
      </c>
      <c r="C57" s="40">
        <v>77</v>
      </c>
      <c r="D57" s="41">
        <v>1617537</v>
      </c>
      <c r="E57" s="41">
        <v>97052.22</v>
      </c>
      <c r="F57" s="42">
        <v>0.0002</v>
      </c>
    </row>
    <row r="58" spans="1:6" ht="14.25">
      <c r="A58" s="20" t="s">
        <v>80</v>
      </c>
      <c r="B58" s="20" t="s">
        <v>82</v>
      </c>
      <c r="C58" s="40">
        <v>73</v>
      </c>
      <c r="D58" s="41">
        <v>2959564</v>
      </c>
      <c r="E58" s="41">
        <v>177516.84</v>
      </c>
      <c r="F58" s="42">
        <v>0.0003</v>
      </c>
    </row>
    <row r="59" spans="1:6" ht="14.25">
      <c r="A59" s="20" t="s">
        <v>80</v>
      </c>
      <c r="B59" s="20" t="s">
        <v>40</v>
      </c>
      <c r="C59" s="40">
        <v>59</v>
      </c>
      <c r="D59" s="41">
        <v>3056043</v>
      </c>
      <c r="E59" s="41">
        <v>183235.85</v>
      </c>
      <c r="F59" s="42">
        <v>0.0004</v>
      </c>
    </row>
    <row r="60" spans="1:6" ht="14.25">
      <c r="A60" s="20" t="s">
        <v>83</v>
      </c>
      <c r="B60" s="20" t="s">
        <v>84</v>
      </c>
      <c r="C60" s="40">
        <v>321</v>
      </c>
      <c r="D60" s="41">
        <v>35376782</v>
      </c>
      <c r="E60" s="41">
        <v>2117599.39</v>
      </c>
      <c r="F60" s="42">
        <v>0.0041</v>
      </c>
    </row>
    <row r="61" spans="1:6" ht="14.25">
      <c r="A61" s="20" t="s">
        <v>83</v>
      </c>
      <c r="B61" s="20" t="s">
        <v>85</v>
      </c>
      <c r="C61" s="40">
        <v>106</v>
      </c>
      <c r="D61" s="41">
        <v>4046032</v>
      </c>
      <c r="E61" s="41">
        <v>242761.92</v>
      </c>
      <c r="F61" s="42">
        <v>0.0005</v>
      </c>
    </row>
    <row r="62" spans="1:6" ht="14.25">
      <c r="A62" s="20" t="s">
        <v>83</v>
      </c>
      <c r="B62" s="20" t="s">
        <v>86</v>
      </c>
      <c r="C62" s="40">
        <v>78</v>
      </c>
      <c r="D62" s="41">
        <v>4289750</v>
      </c>
      <c r="E62" s="41">
        <v>257385</v>
      </c>
      <c r="F62" s="42">
        <v>0.0005</v>
      </c>
    </row>
    <row r="63" spans="1:6" ht="14.25">
      <c r="A63" s="20" t="s">
        <v>83</v>
      </c>
      <c r="B63" s="20" t="s">
        <v>87</v>
      </c>
      <c r="C63" s="40">
        <v>47</v>
      </c>
      <c r="D63" s="41">
        <v>1147800</v>
      </c>
      <c r="E63" s="41">
        <v>68868</v>
      </c>
      <c r="F63" s="42">
        <v>0.0001</v>
      </c>
    </row>
    <row r="64" spans="1:6" ht="14.25">
      <c r="A64" s="20" t="s">
        <v>83</v>
      </c>
      <c r="B64" s="20" t="s">
        <v>88</v>
      </c>
      <c r="C64" s="40">
        <v>35</v>
      </c>
      <c r="D64" s="41">
        <v>1054380</v>
      </c>
      <c r="E64" s="41">
        <v>63262.8</v>
      </c>
      <c r="F64" s="42">
        <v>0.0001</v>
      </c>
    </row>
    <row r="65" spans="1:6" ht="14.25">
      <c r="A65" s="20" t="s">
        <v>83</v>
      </c>
      <c r="B65" s="20" t="s">
        <v>76</v>
      </c>
      <c r="C65" s="40">
        <v>29</v>
      </c>
      <c r="D65" s="41">
        <v>1112382</v>
      </c>
      <c r="E65" s="41">
        <v>66742.92</v>
      </c>
      <c r="F65" s="42">
        <v>0.0001</v>
      </c>
    </row>
    <row r="66" spans="1:6" ht="14.25">
      <c r="A66" s="20" t="s">
        <v>83</v>
      </c>
      <c r="B66" s="20" t="s">
        <v>89</v>
      </c>
      <c r="C66" s="40">
        <v>23</v>
      </c>
      <c r="D66" s="41">
        <v>873250</v>
      </c>
      <c r="E66" s="41">
        <v>52395</v>
      </c>
      <c r="F66" s="42">
        <v>0.0001</v>
      </c>
    </row>
    <row r="67" spans="1:6" ht="14.25">
      <c r="A67" s="20" t="s">
        <v>83</v>
      </c>
      <c r="B67" s="20" t="s">
        <v>40</v>
      </c>
      <c r="C67" s="40">
        <v>15</v>
      </c>
      <c r="D67" s="41">
        <v>52100</v>
      </c>
      <c r="E67" s="41">
        <v>2960.65</v>
      </c>
      <c r="F67" s="42">
        <v>0</v>
      </c>
    </row>
    <row r="68" spans="1:6" ht="14.25">
      <c r="A68" s="20" t="s">
        <v>90</v>
      </c>
      <c r="B68" s="20" t="s">
        <v>91</v>
      </c>
      <c r="C68" s="40">
        <v>258</v>
      </c>
      <c r="D68" s="41">
        <v>26577451</v>
      </c>
      <c r="E68" s="41">
        <v>1592625.69</v>
      </c>
      <c r="F68" s="42">
        <v>0.0031</v>
      </c>
    </row>
    <row r="69" spans="1:6" ht="14.25">
      <c r="A69" s="20" t="s">
        <v>90</v>
      </c>
      <c r="B69" s="20" t="s">
        <v>92</v>
      </c>
      <c r="C69" s="40">
        <v>81</v>
      </c>
      <c r="D69" s="41">
        <v>4863567</v>
      </c>
      <c r="E69" s="41">
        <v>291814.02</v>
      </c>
      <c r="F69" s="42">
        <v>0.0006</v>
      </c>
    </row>
    <row r="70" spans="1:6" ht="14.25">
      <c r="A70" s="20" t="s">
        <v>90</v>
      </c>
      <c r="B70" s="20" t="s">
        <v>93</v>
      </c>
      <c r="C70" s="40">
        <v>53</v>
      </c>
      <c r="D70" s="41">
        <v>1202495</v>
      </c>
      <c r="E70" s="41">
        <v>72149.7</v>
      </c>
      <c r="F70" s="42">
        <v>0.0001</v>
      </c>
    </row>
    <row r="71" spans="1:6" ht="14.25">
      <c r="A71" s="20" t="s">
        <v>90</v>
      </c>
      <c r="B71" s="20" t="s">
        <v>94</v>
      </c>
      <c r="C71" s="40">
        <v>47</v>
      </c>
      <c r="D71" s="41">
        <v>2880045</v>
      </c>
      <c r="E71" s="41">
        <v>172802.7</v>
      </c>
      <c r="F71" s="42">
        <v>0.0003</v>
      </c>
    </row>
    <row r="72" spans="1:6" ht="14.25">
      <c r="A72" s="20" t="s">
        <v>90</v>
      </c>
      <c r="B72" s="20" t="s">
        <v>95</v>
      </c>
      <c r="C72" s="40">
        <v>47</v>
      </c>
      <c r="D72" s="41">
        <v>1159966</v>
      </c>
      <c r="E72" s="41">
        <v>69597.96</v>
      </c>
      <c r="F72" s="42">
        <v>0.0001</v>
      </c>
    </row>
    <row r="73" spans="1:6" ht="14.25">
      <c r="A73" s="20" t="s">
        <v>90</v>
      </c>
      <c r="B73" s="20" t="s">
        <v>96</v>
      </c>
      <c r="C73" s="40">
        <v>20</v>
      </c>
      <c r="D73" s="41">
        <v>599380</v>
      </c>
      <c r="E73" s="41">
        <v>35962.8</v>
      </c>
      <c r="F73" s="42">
        <v>0.0001</v>
      </c>
    </row>
    <row r="74" spans="1:6" ht="14.25">
      <c r="A74" s="20" t="s">
        <v>90</v>
      </c>
      <c r="B74" s="20" t="s">
        <v>97</v>
      </c>
      <c r="C74" s="40">
        <v>19</v>
      </c>
      <c r="D74" s="41">
        <v>88413</v>
      </c>
      <c r="E74" s="41">
        <v>5304.78</v>
      </c>
      <c r="F74" s="42">
        <v>0</v>
      </c>
    </row>
    <row r="75" spans="1:6" ht="14.25">
      <c r="A75" s="20" t="s">
        <v>90</v>
      </c>
      <c r="B75" s="20" t="s">
        <v>98</v>
      </c>
      <c r="C75" s="40">
        <v>18</v>
      </c>
      <c r="D75" s="41">
        <v>370323</v>
      </c>
      <c r="E75" s="41">
        <v>22219.38</v>
      </c>
      <c r="F75" s="42">
        <v>0</v>
      </c>
    </row>
    <row r="76" spans="1:6" ht="14.25">
      <c r="A76" s="20" t="s">
        <v>90</v>
      </c>
      <c r="B76" s="20" t="s">
        <v>100</v>
      </c>
      <c r="C76" s="40">
        <v>13</v>
      </c>
      <c r="D76" s="41">
        <v>320750</v>
      </c>
      <c r="E76" s="41">
        <v>19245</v>
      </c>
      <c r="F76" s="42">
        <v>0</v>
      </c>
    </row>
    <row r="77" spans="1:6" ht="14.25">
      <c r="A77" s="20" t="s">
        <v>90</v>
      </c>
      <c r="B77" s="20" t="s">
        <v>99</v>
      </c>
      <c r="C77" s="40">
        <v>12</v>
      </c>
      <c r="D77" s="41">
        <v>401895</v>
      </c>
      <c r="E77" s="41">
        <v>24113.7</v>
      </c>
      <c r="F77" s="42">
        <v>0</v>
      </c>
    </row>
    <row r="78" spans="1:6" ht="14.25">
      <c r="A78" s="20" t="s">
        <v>90</v>
      </c>
      <c r="B78" s="20" t="s">
        <v>40</v>
      </c>
      <c r="C78" s="40">
        <v>18</v>
      </c>
      <c r="D78" s="41">
        <v>269625</v>
      </c>
      <c r="E78" s="41">
        <v>16155.2</v>
      </c>
      <c r="F78" s="42">
        <v>0</v>
      </c>
    </row>
    <row r="79" spans="1:6" ht="14.25">
      <c r="A79" s="20" t="s">
        <v>101</v>
      </c>
      <c r="B79" s="20" t="s">
        <v>102</v>
      </c>
      <c r="C79" s="40">
        <v>364</v>
      </c>
      <c r="D79" s="41">
        <v>38324954</v>
      </c>
      <c r="E79" s="41">
        <v>2289970.86</v>
      </c>
      <c r="F79" s="42">
        <v>0.0044</v>
      </c>
    </row>
    <row r="80" spans="1:6" ht="14.25">
      <c r="A80" s="20" t="s">
        <v>101</v>
      </c>
      <c r="B80" s="20" t="s">
        <v>103</v>
      </c>
      <c r="C80" s="40">
        <v>69</v>
      </c>
      <c r="D80" s="41">
        <v>2076222</v>
      </c>
      <c r="E80" s="41">
        <v>124573.32</v>
      </c>
      <c r="F80" s="42">
        <v>0.0002</v>
      </c>
    </row>
    <row r="81" spans="1:6" ht="14.25">
      <c r="A81" s="20" t="s">
        <v>101</v>
      </c>
      <c r="B81" s="20" t="s">
        <v>104</v>
      </c>
      <c r="C81" s="40">
        <v>41</v>
      </c>
      <c r="D81" s="41">
        <v>1467920</v>
      </c>
      <c r="E81" s="41">
        <v>88075.2</v>
      </c>
      <c r="F81" s="42">
        <v>0.0002</v>
      </c>
    </row>
    <row r="82" spans="1:6" ht="14.25">
      <c r="A82" s="20" t="s">
        <v>101</v>
      </c>
      <c r="B82" s="20" t="s">
        <v>105</v>
      </c>
      <c r="C82" s="40">
        <v>36</v>
      </c>
      <c r="D82" s="41">
        <v>445270</v>
      </c>
      <c r="E82" s="41">
        <v>26716.2</v>
      </c>
      <c r="F82" s="42">
        <v>0.0001</v>
      </c>
    </row>
    <row r="83" spans="1:6" ht="14.25">
      <c r="A83" s="20" t="s">
        <v>101</v>
      </c>
      <c r="B83" s="20" t="s">
        <v>106</v>
      </c>
      <c r="C83" s="40">
        <v>24</v>
      </c>
      <c r="D83" s="41">
        <v>562706</v>
      </c>
      <c r="E83" s="41">
        <v>33762.36</v>
      </c>
      <c r="F83" s="42">
        <v>0.0001</v>
      </c>
    </row>
    <row r="84" spans="1:6" ht="14.25">
      <c r="A84" s="20" t="s">
        <v>101</v>
      </c>
      <c r="B84" s="20" t="s">
        <v>107</v>
      </c>
      <c r="C84" s="40">
        <v>12</v>
      </c>
      <c r="D84" s="41">
        <v>157144</v>
      </c>
      <c r="E84" s="41">
        <v>9428.64</v>
      </c>
      <c r="F84" s="42">
        <v>0</v>
      </c>
    </row>
    <row r="85" spans="1:6" ht="14.25">
      <c r="A85" s="20" t="s">
        <v>101</v>
      </c>
      <c r="B85" s="20" t="s">
        <v>108</v>
      </c>
      <c r="C85" s="40">
        <v>10</v>
      </c>
      <c r="D85" s="41">
        <v>140528</v>
      </c>
      <c r="E85" s="41">
        <v>8431.68</v>
      </c>
      <c r="F85" s="42">
        <v>0</v>
      </c>
    </row>
    <row r="86" spans="1:6" ht="14.25">
      <c r="A86" s="20" t="s">
        <v>101</v>
      </c>
      <c r="B86" s="20" t="s">
        <v>40</v>
      </c>
      <c r="C86" s="40">
        <v>25</v>
      </c>
      <c r="D86" s="41">
        <v>316241</v>
      </c>
      <c r="E86" s="41">
        <v>18900.31</v>
      </c>
      <c r="F86" s="42">
        <v>0</v>
      </c>
    </row>
    <row r="87" spans="1:6" ht="14.25">
      <c r="A87" s="20" t="s">
        <v>109</v>
      </c>
      <c r="B87" s="20" t="s">
        <v>110</v>
      </c>
      <c r="C87" s="40">
        <v>80</v>
      </c>
      <c r="D87" s="41">
        <v>3066141</v>
      </c>
      <c r="E87" s="41">
        <v>183726.35</v>
      </c>
      <c r="F87" s="42">
        <v>0.0004</v>
      </c>
    </row>
    <row r="88" spans="1:6" ht="14.25">
      <c r="A88" s="20" t="s">
        <v>109</v>
      </c>
      <c r="B88" s="20" t="s">
        <v>111</v>
      </c>
      <c r="C88" s="40">
        <v>60</v>
      </c>
      <c r="D88" s="41">
        <v>1947645</v>
      </c>
      <c r="E88" s="41">
        <v>116858.7</v>
      </c>
      <c r="F88" s="42">
        <v>0.0002</v>
      </c>
    </row>
    <row r="89" spans="1:6" ht="14.25">
      <c r="A89" s="20" t="s">
        <v>109</v>
      </c>
      <c r="B89" s="20" t="s">
        <v>113</v>
      </c>
      <c r="C89" s="40">
        <v>56</v>
      </c>
      <c r="D89" s="41">
        <v>1693559</v>
      </c>
      <c r="E89" s="41">
        <v>101613.54</v>
      </c>
      <c r="F89" s="42">
        <v>0.0002</v>
      </c>
    </row>
    <row r="90" spans="1:6" ht="14.25">
      <c r="A90" s="20" t="s">
        <v>109</v>
      </c>
      <c r="B90" s="20" t="s">
        <v>112</v>
      </c>
      <c r="C90" s="40">
        <v>53</v>
      </c>
      <c r="D90" s="41">
        <v>1244716</v>
      </c>
      <c r="E90" s="41">
        <v>74682.96</v>
      </c>
      <c r="F90" s="42">
        <v>0.0001</v>
      </c>
    </row>
    <row r="91" spans="1:6" ht="14.25">
      <c r="A91" s="20" t="s">
        <v>109</v>
      </c>
      <c r="B91" s="20" t="s">
        <v>114</v>
      </c>
      <c r="C91" s="40">
        <v>45</v>
      </c>
      <c r="D91" s="41">
        <v>1776457</v>
      </c>
      <c r="E91" s="41">
        <v>106559.35</v>
      </c>
      <c r="F91" s="42">
        <v>0.0002</v>
      </c>
    </row>
    <row r="92" spans="1:6" ht="14.25">
      <c r="A92" s="20" t="s">
        <v>109</v>
      </c>
      <c r="B92" s="20" t="s">
        <v>115</v>
      </c>
      <c r="C92" s="40">
        <v>36</v>
      </c>
      <c r="D92" s="41">
        <v>830135</v>
      </c>
      <c r="E92" s="41">
        <v>49808.1</v>
      </c>
      <c r="F92" s="42">
        <v>0.0001</v>
      </c>
    </row>
    <row r="93" spans="1:6" ht="14.25">
      <c r="A93" s="20" t="s">
        <v>109</v>
      </c>
      <c r="B93" s="20" t="s">
        <v>116</v>
      </c>
      <c r="C93" s="40">
        <v>35</v>
      </c>
      <c r="D93" s="41">
        <v>1058444</v>
      </c>
      <c r="E93" s="41">
        <v>63506.64</v>
      </c>
      <c r="F93" s="42">
        <v>0.0001</v>
      </c>
    </row>
    <row r="94" spans="1:6" ht="14.25">
      <c r="A94" s="20" t="s">
        <v>109</v>
      </c>
      <c r="B94" s="20" t="s">
        <v>117</v>
      </c>
      <c r="C94" s="40">
        <v>25</v>
      </c>
      <c r="D94" s="41">
        <v>478831</v>
      </c>
      <c r="E94" s="41">
        <v>28729.86</v>
      </c>
      <c r="F94" s="42">
        <v>0.0001</v>
      </c>
    </row>
    <row r="95" spans="1:6" ht="14.25">
      <c r="A95" s="20" t="s">
        <v>109</v>
      </c>
      <c r="B95" s="20" t="s">
        <v>783</v>
      </c>
      <c r="C95" s="40">
        <v>10</v>
      </c>
      <c r="D95" s="41">
        <v>58221</v>
      </c>
      <c r="E95" s="41">
        <v>3493.26</v>
      </c>
      <c r="F95" s="42">
        <v>0</v>
      </c>
    </row>
    <row r="96" spans="1:6" ht="14.25">
      <c r="A96" s="20" t="s">
        <v>109</v>
      </c>
      <c r="B96" s="20" t="s">
        <v>40</v>
      </c>
      <c r="C96" s="40">
        <v>28</v>
      </c>
      <c r="D96" s="41">
        <v>460879</v>
      </c>
      <c r="E96" s="41">
        <v>27606.99</v>
      </c>
      <c r="F96" s="42">
        <v>0.0001</v>
      </c>
    </row>
    <row r="97" spans="1:6" ht="14.25">
      <c r="A97" s="20" t="s">
        <v>118</v>
      </c>
      <c r="B97" s="20" t="s">
        <v>119</v>
      </c>
      <c r="C97" s="40">
        <v>87</v>
      </c>
      <c r="D97" s="41">
        <v>3950927</v>
      </c>
      <c r="E97" s="41">
        <v>236872.55</v>
      </c>
      <c r="F97" s="42">
        <v>0.0005</v>
      </c>
    </row>
    <row r="98" spans="1:6" ht="14.25">
      <c r="A98" s="20" t="s">
        <v>118</v>
      </c>
      <c r="B98" s="20" t="s">
        <v>120</v>
      </c>
      <c r="C98" s="40">
        <v>77</v>
      </c>
      <c r="D98" s="41">
        <v>3726728</v>
      </c>
      <c r="E98" s="41">
        <v>223603.68</v>
      </c>
      <c r="F98" s="42">
        <v>0.0004</v>
      </c>
    </row>
    <row r="99" spans="1:6" ht="14.25">
      <c r="A99" s="20" t="s">
        <v>118</v>
      </c>
      <c r="B99" s="20" t="s">
        <v>121</v>
      </c>
      <c r="C99" s="40">
        <v>75</v>
      </c>
      <c r="D99" s="41">
        <v>2670146</v>
      </c>
      <c r="E99" s="41">
        <v>160069.88</v>
      </c>
      <c r="F99" s="42">
        <v>0.0003</v>
      </c>
    </row>
    <row r="100" spans="1:6" ht="14.25">
      <c r="A100" s="20" t="s">
        <v>118</v>
      </c>
      <c r="B100" s="20" t="s">
        <v>122</v>
      </c>
      <c r="C100" s="40">
        <v>18</v>
      </c>
      <c r="D100" s="41">
        <v>374391</v>
      </c>
      <c r="E100" s="41">
        <v>22463.46</v>
      </c>
      <c r="F100" s="42">
        <v>0</v>
      </c>
    </row>
    <row r="101" spans="1:6" ht="14.25">
      <c r="A101" s="20" t="s">
        <v>118</v>
      </c>
      <c r="B101" s="20" t="s">
        <v>123</v>
      </c>
      <c r="C101" s="40">
        <v>17</v>
      </c>
      <c r="D101" s="41">
        <v>547115</v>
      </c>
      <c r="E101" s="41">
        <v>32826.9</v>
      </c>
      <c r="F101" s="42">
        <v>0.0001</v>
      </c>
    </row>
    <row r="102" spans="1:6" ht="14.25">
      <c r="A102" s="20" t="s">
        <v>118</v>
      </c>
      <c r="B102" s="20" t="s">
        <v>124</v>
      </c>
      <c r="C102" s="40">
        <v>14</v>
      </c>
      <c r="D102" s="41">
        <v>202355</v>
      </c>
      <c r="E102" s="41">
        <v>12141.3</v>
      </c>
      <c r="F102" s="42">
        <v>0</v>
      </c>
    </row>
    <row r="103" spans="1:6" ht="14.25">
      <c r="A103" s="20" t="s">
        <v>118</v>
      </c>
      <c r="B103" s="20" t="s">
        <v>40</v>
      </c>
      <c r="C103" s="40">
        <v>31</v>
      </c>
      <c r="D103" s="41">
        <v>305715</v>
      </c>
      <c r="E103" s="41">
        <v>18342.9</v>
      </c>
      <c r="F103" s="42">
        <v>0</v>
      </c>
    </row>
    <row r="104" spans="1:6" ht="14.25">
      <c r="A104" s="20" t="s">
        <v>125</v>
      </c>
      <c r="B104" s="20" t="s">
        <v>125</v>
      </c>
      <c r="C104" s="40">
        <v>510</v>
      </c>
      <c r="D104" s="41">
        <v>55323391</v>
      </c>
      <c r="E104" s="41">
        <v>3313999.18</v>
      </c>
      <c r="F104" s="42">
        <v>0.0064</v>
      </c>
    </row>
    <row r="105" spans="1:6" ht="14.25">
      <c r="A105" s="20" t="s">
        <v>125</v>
      </c>
      <c r="B105" s="20" t="s">
        <v>126</v>
      </c>
      <c r="C105" s="40">
        <v>80</v>
      </c>
      <c r="D105" s="41">
        <v>3287570</v>
      </c>
      <c r="E105" s="41">
        <v>196887.62</v>
      </c>
      <c r="F105" s="42">
        <v>0.0004</v>
      </c>
    </row>
    <row r="106" spans="1:6" ht="14.25">
      <c r="A106" s="20" t="s">
        <v>125</v>
      </c>
      <c r="B106" s="20" t="s">
        <v>127</v>
      </c>
      <c r="C106" s="40">
        <v>66</v>
      </c>
      <c r="D106" s="41">
        <v>2575823</v>
      </c>
      <c r="E106" s="41">
        <v>154549.38</v>
      </c>
      <c r="F106" s="42">
        <v>0.0003</v>
      </c>
    </row>
    <row r="107" spans="1:6" ht="14.25">
      <c r="A107" s="20" t="s">
        <v>125</v>
      </c>
      <c r="B107" s="20" t="s">
        <v>128</v>
      </c>
      <c r="C107" s="40">
        <v>46</v>
      </c>
      <c r="D107" s="41">
        <v>1737433</v>
      </c>
      <c r="E107" s="41">
        <v>104245.98</v>
      </c>
      <c r="F107" s="42">
        <v>0.0002</v>
      </c>
    </row>
    <row r="108" spans="1:6" ht="14.25">
      <c r="A108" s="20" t="s">
        <v>125</v>
      </c>
      <c r="B108" s="20" t="s">
        <v>129</v>
      </c>
      <c r="C108" s="40">
        <v>34</v>
      </c>
      <c r="D108" s="41">
        <v>1767324</v>
      </c>
      <c r="E108" s="41">
        <v>106039.44</v>
      </c>
      <c r="F108" s="42">
        <v>0.0002</v>
      </c>
    </row>
    <row r="109" spans="1:6" ht="14.25">
      <c r="A109" s="20" t="s">
        <v>125</v>
      </c>
      <c r="B109" s="20" t="s">
        <v>130</v>
      </c>
      <c r="C109" s="40">
        <v>30</v>
      </c>
      <c r="D109" s="41">
        <v>1410098</v>
      </c>
      <c r="E109" s="41">
        <v>84605.88</v>
      </c>
      <c r="F109" s="42">
        <v>0.0002</v>
      </c>
    </row>
    <row r="110" spans="1:6" ht="14.25">
      <c r="A110" s="20" t="s">
        <v>125</v>
      </c>
      <c r="B110" s="20" t="s">
        <v>131</v>
      </c>
      <c r="C110" s="40">
        <v>28</v>
      </c>
      <c r="D110" s="41">
        <v>1245963</v>
      </c>
      <c r="E110" s="41">
        <v>74757.78</v>
      </c>
      <c r="F110" s="42">
        <v>0.0001</v>
      </c>
    </row>
    <row r="111" spans="1:6" ht="14.25">
      <c r="A111" s="20" t="s">
        <v>125</v>
      </c>
      <c r="B111" s="20" t="s">
        <v>133</v>
      </c>
      <c r="C111" s="40">
        <v>19</v>
      </c>
      <c r="D111" s="41">
        <v>400175</v>
      </c>
      <c r="E111" s="41">
        <v>24010.5</v>
      </c>
      <c r="F111" s="42">
        <v>0</v>
      </c>
    </row>
    <row r="112" spans="1:6" ht="14.25">
      <c r="A112" s="20" t="s">
        <v>125</v>
      </c>
      <c r="B112" s="20" t="s">
        <v>132</v>
      </c>
      <c r="C112" s="40">
        <v>16</v>
      </c>
      <c r="D112" s="41">
        <v>232745</v>
      </c>
      <c r="E112" s="41">
        <v>13964.7</v>
      </c>
      <c r="F112" s="42">
        <v>0</v>
      </c>
    </row>
    <row r="113" spans="1:6" ht="14.25">
      <c r="A113" s="20" t="s">
        <v>125</v>
      </c>
      <c r="B113" s="20" t="s">
        <v>40</v>
      </c>
      <c r="C113" s="40">
        <v>27</v>
      </c>
      <c r="D113" s="41">
        <v>1020243</v>
      </c>
      <c r="E113" s="41">
        <v>61214.58</v>
      </c>
      <c r="F113" s="42">
        <v>0.0001</v>
      </c>
    </row>
    <row r="114" spans="1:6" ht="14.25">
      <c r="A114" s="20" t="s">
        <v>134</v>
      </c>
      <c r="B114" s="20" t="s">
        <v>135</v>
      </c>
      <c r="C114" s="40">
        <v>307</v>
      </c>
      <c r="D114" s="41">
        <v>28433032</v>
      </c>
      <c r="E114" s="41">
        <v>1703583.96</v>
      </c>
      <c r="F114" s="42">
        <v>0.0033</v>
      </c>
    </row>
    <row r="115" spans="1:6" ht="14.25">
      <c r="A115" s="20" t="s">
        <v>134</v>
      </c>
      <c r="B115" s="20" t="s">
        <v>137</v>
      </c>
      <c r="C115" s="40">
        <v>57</v>
      </c>
      <c r="D115" s="41">
        <v>1466350</v>
      </c>
      <c r="E115" s="41">
        <v>87981</v>
      </c>
      <c r="F115" s="42">
        <v>0.0002</v>
      </c>
    </row>
    <row r="116" spans="1:6" ht="14.25">
      <c r="A116" s="20" t="s">
        <v>134</v>
      </c>
      <c r="B116" s="20" t="s">
        <v>136</v>
      </c>
      <c r="C116" s="40">
        <v>48</v>
      </c>
      <c r="D116" s="41">
        <v>1968488</v>
      </c>
      <c r="E116" s="41">
        <v>118109.28</v>
      </c>
      <c r="F116" s="42">
        <v>0.0002</v>
      </c>
    </row>
    <row r="117" spans="1:6" ht="14.25">
      <c r="A117" s="20" t="s">
        <v>134</v>
      </c>
      <c r="B117" s="20" t="s">
        <v>138</v>
      </c>
      <c r="C117" s="40">
        <v>25</v>
      </c>
      <c r="D117" s="41">
        <v>1265402</v>
      </c>
      <c r="E117" s="41">
        <v>75924.12</v>
      </c>
      <c r="F117" s="42">
        <v>0.0001</v>
      </c>
    </row>
    <row r="118" spans="1:6" ht="14.25">
      <c r="A118" s="20" t="s">
        <v>134</v>
      </c>
      <c r="B118" s="20" t="s">
        <v>140</v>
      </c>
      <c r="C118" s="40">
        <v>14</v>
      </c>
      <c r="D118" s="41">
        <v>136185</v>
      </c>
      <c r="E118" s="41">
        <v>8171.1</v>
      </c>
      <c r="F118" s="42">
        <v>0</v>
      </c>
    </row>
    <row r="119" spans="1:6" ht="14.25">
      <c r="A119" s="20" t="s">
        <v>134</v>
      </c>
      <c r="B119" s="20" t="s">
        <v>141</v>
      </c>
      <c r="C119" s="40">
        <v>14</v>
      </c>
      <c r="D119" s="41">
        <v>217345</v>
      </c>
      <c r="E119" s="41">
        <v>13040.7</v>
      </c>
      <c r="F119" s="42">
        <v>0</v>
      </c>
    </row>
    <row r="120" spans="1:6" ht="14.25">
      <c r="A120" s="20" t="s">
        <v>134</v>
      </c>
      <c r="B120" s="20" t="s">
        <v>139</v>
      </c>
      <c r="C120" s="40">
        <v>13</v>
      </c>
      <c r="D120" s="41">
        <v>200057</v>
      </c>
      <c r="E120" s="41">
        <v>12003.42</v>
      </c>
      <c r="F120" s="42">
        <v>0</v>
      </c>
    </row>
    <row r="121" spans="1:6" ht="14.25">
      <c r="A121" s="20" t="s">
        <v>134</v>
      </c>
      <c r="B121" s="20" t="s">
        <v>40</v>
      </c>
      <c r="C121" s="40">
        <v>25</v>
      </c>
      <c r="D121" s="41">
        <v>709128</v>
      </c>
      <c r="E121" s="41">
        <v>41009.24</v>
      </c>
      <c r="F121" s="42">
        <v>0.0001</v>
      </c>
    </row>
    <row r="122" spans="1:6" ht="14.25">
      <c r="A122" s="20" t="s">
        <v>142</v>
      </c>
      <c r="B122" s="20" t="s">
        <v>143</v>
      </c>
      <c r="C122" s="40">
        <v>181</v>
      </c>
      <c r="D122" s="41">
        <v>15636239</v>
      </c>
      <c r="E122" s="41">
        <v>938096.63</v>
      </c>
      <c r="F122" s="42">
        <v>0.0018</v>
      </c>
    </row>
    <row r="123" spans="1:6" ht="14.25">
      <c r="A123" s="20" t="s">
        <v>142</v>
      </c>
      <c r="B123" s="20" t="s">
        <v>144</v>
      </c>
      <c r="C123" s="40">
        <v>86</v>
      </c>
      <c r="D123" s="41">
        <v>3729187</v>
      </c>
      <c r="E123" s="41">
        <v>223751.22</v>
      </c>
      <c r="F123" s="42">
        <v>0.0004</v>
      </c>
    </row>
    <row r="124" spans="1:6" ht="14.25">
      <c r="A124" s="20" t="s">
        <v>142</v>
      </c>
      <c r="B124" s="20" t="s">
        <v>145</v>
      </c>
      <c r="C124" s="40">
        <v>66</v>
      </c>
      <c r="D124" s="41">
        <v>3254371</v>
      </c>
      <c r="E124" s="41">
        <v>195262.26</v>
      </c>
      <c r="F124" s="42">
        <v>0.0004</v>
      </c>
    </row>
    <row r="125" spans="1:6" ht="14.25">
      <c r="A125" s="20" t="s">
        <v>142</v>
      </c>
      <c r="B125" s="20" t="s">
        <v>146</v>
      </c>
      <c r="C125" s="40">
        <v>43</v>
      </c>
      <c r="D125" s="41">
        <v>1105541</v>
      </c>
      <c r="E125" s="41">
        <v>66332.46</v>
      </c>
      <c r="F125" s="42">
        <v>0.0001</v>
      </c>
    </row>
    <row r="126" spans="1:6" ht="14.25">
      <c r="A126" s="20" t="s">
        <v>142</v>
      </c>
      <c r="B126" s="20" t="s">
        <v>148</v>
      </c>
      <c r="C126" s="40">
        <v>38</v>
      </c>
      <c r="D126" s="41">
        <v>1014380</v>
      </c>
      <c r="E126" s="41">
        <v>60862.8</v>
      </c>
      <c r="F126" s="42">
        <v>0.0001</v>
      </c>
    </row>
    <row r="127" spans="1:6" ht="14.25">
      <c r="A127" s="20" t="s">
        <v>142</v>
      </c>
      <c r="B127" s="20" t="s">
        <v>147</v>
      </c>
      <c r="C127" s="40">
        <v>37</v>
      </c>
      <c r="D127" s="41">
        <v>1366658</v>
      </c>
      <c r="E127" s="41">
        <v>81992.82</v>
      </c>
      <c r="F127" s="42">
        <v>0.0002</v>
      </c>
    </row>
    <row r="128" spans="1:6" ht="14.25">
      <c r="A128" s="20" t="s">
        <v>142</v>
      </c>
      <c r="B128" s="20" t="s">
        <v>149</v>
      </c>
      <c r="C128" s="40">
        <v>22</v>
      </c>
      <c r="D128" s="41">
        <v>431248</v>
      </c>
      <c r="E128" s="41">
        <v>25874.88</v>
      </c>
      <c r="F128" s="42">
        <v>0</v>
      </c>
    </row>
    <row r="129" spans="1:6" ht="14.25">
      <c r="A129" s="20" t="s">
        <v>142</v>
      </c>
      <c r="B129" s="20" t="s">
        <v>150</v>
      </c>
      <c r="C129" s="40">
        <v>13</v>
      </c>
      <c r="D129" s="41">
        <v>303390</v>
      </c>
      <c r="E129" s="41">
        <v>18203.4</v>
      </c>
      <c r="F129" s="42">
        <v>0</v>
      </c>
    </row>
    <row r="130" spans="1:6" ht="14.25">
      <c r="A130" s="20" t="s">
        <v>142</v>
      </c>
      <c r="B130" s="20" t="s">
        <v>40</v>
      </c>
      <c r="C130" s="40">
        <v>30</v>
      </c>
      <c r="D130" s="41">
        <v>848021</v>
      </c>
      <c r="E130" s="41">
        <v>50173.72</v>
      </c>
      <c r="F130" s="42">
        <v>0.0001</v>
      </c>
    </row>
    <row r="131" spans="1:6" ht="14.25">
      <c r="A131" s="20" t="s">
        <v>151</v>
      </c>
      <c r="B131" s="20" t="s">
        <v>152</v>
      </c>
      <c r="C131" s="40">
        <v>850</v>
      </c>
      <c r="D131" s="41">
        <v>112080527</v>
      </c>
      <c r="E131" s="41">
        <v>6701685.07</v>
      </c>
      <c r="F131" s="42">
        <v>0.0129</v>
      </c>
    </row>
    <row r="132" spans="1:6" ht="14.25">
      <c r="A132" s="20" t="s">
        <v>151</v>
      </c>
      <c r="B132" s="20" t="s">
        <v>153</v>
      </c>
      <c r="C132" s="40">
        <v>379</v>
      </c>
      <c r="D132" s="41">
        <v>26650293</v>
      </c>
      <c r="E132" s="41">
        <v>1586785.45</v>
      </c>
      <c r="F132" s="42">
        <v>0.0031</v>
      </c>
    </row>
    <row r="133" spans="1:6" ht="14.25">
      <c r="A133" s="20" t="s">
        <v>151</v>
      </c>
      <c r="B133" s="20" t="s">
        <v>154</v>
      </c>
      <c r="C133" s="40">
        <v>37</v>
      </c>
      <c r="D133" s="41">
        <v>2012607</v>
      </c>
      <c r="E133" s="41">
        <v>120756.42</v>
      </c>
      <c r="F133" s="42">
        <v>0.0002</v>
      </c>
    </row>
    <row r="134" spans="1:6" ht="14.25">
      <c r="A134" s="20" t="s">
        <v>151</v>
      </c>
      <c r="B134" s="20" t="s">
        <v>155</v>
      </c>
      <c r="C134" s="40">
        <v>28</v>
      </c>
      <c r="D134" s="41">
        <v>311142</v>
      </c>
      <c r="E134" s="41">
        <v>18668.52</v>
      </c>
      <c r="F134" s="42">
        <v>0</v>
      </c>
    </row>
    <row r="135" spans="1:6" ht="14.25">
      <c r="A135" s="20" t="s">
        <v>151</v>
      </c>
      <c r="B135" s="20" t="s">
        <v>157</v>
      </c>
      <c r="C135" s="40">
        <v>14</v>
      </c>
      <c r="D135" s="41">
        <v>64740</v>
      </c>
      <c r="E135" s="41">
        <v>3884.4</v>
      </c>
      <c r="F135" s="42">
        <v>0</v>
      </c>
    </row>
    <row r="136" spans="1:6" ht="14.25">
      <c r="A136" s="20" t="s">
        <v>151</v>
      </c>
      <c r="B136" s="20" t="s">
        <v>156</v>
      </c>
      <c r="C136" s="40">
        <v>14</v>
      </c>
      <c r="D136" s="41">
        <v>256977</v>
      </c>
      <c r="E136" s="41">
        <v>15418.62</v>
      </c>
      <c r="F136" s="42">
        <v>0</v>
      </c>
    </row>
    <row r="137" spans="1:6" ht="14.25">
      <c r="A137" s="20" t="s">
        <v>151</v>
      </c>
      <c r="B137" s="20" t="s">
        <v>158</v>
      </c>
      <c r="C137" s="40">
        <v>12</v>
      </c>
      <c r="D137" s="41">
        <v>419618</v>
      </c>
      <c r="E137" s="41">
        <v>25177.08</v>
      </c>
      <c r="F137" s="42">
        <v>0</v>
      </c>
    </row>
    <row r="138" spans="1:6" ht="14.25">
      <c r="A138" s="20" t="s">
        <v>151</v>
      </c>
      <c r="B138" s="20" t="s">
        <v>784</v>
      </c>
      <c r="C138" s="40">
        <v>11</v>
      </c>
      <c r="D138" s="41">
        <v>57314</v>
      </c>
      <c r="E138" s="41">
        <v>3438.84</v>
      </c>
      <c r="F138" s="42">
        <v>0</v>
      </c>
    </row>
    <row r="139" spans="1:6" ht="14.25">
      <c r="A139" s="20" t="s">
        <v>151</v>
      </c>
      <c r="B139" s="20" t="s">
        <v>40</v>
      </c>
      <c r="C139" s="40">
        <v>50</v>
      </c>
      <c r="D139" s="41">
        <v>1224145</v>
      </c>
      <c r="E139" s="41">
        <v>70578.67</v>
      </c>
      <c r="F139" s="42">
        <v>0.0001</v>
      </c>
    </row>
    <row r="140" spans="1:6" ht="14.25">
      <c r="A140" s="20" t="s">
        <v>159</v>
      </c>
      <c r="B140" s="20" t="s">
        <v>159</v>
      </c>
      <c r="C140" s="40">
        <v>237</v>
      </c>
      <c r="D140" s="41">
        <v>16350221</v>
      </c>
      <c r="E140" s="41">
        <v>979242.72</v>
      </c>
      <c r="F140" s="42">
        <v>0.0019</v>
      </c>
    </row>
    <row r="141" spans="1:6" ht="14.25">
      <c r="A141" s="20" t="s">
        <v>159</v>
      </c>
      <c r="B141" s="20" t="s">
        <v>160</v>
      </c>
      <c r="C141" s="40">
        <v>53</v>
      </c>
      <c r="D141" s="41">
        <v>4390051</v>
      </c>
      <c r="E141" s="41">
        <v>263170.56</v>
      </c>
      <c r="F141" s="42">
        <v>0.0005</v>
      </c>
    </row>
    <row r="142" spans="1:6" ht="14.25">
      <c r="A142" s="20" t="s">
        <v>159</v>
      </c>
      <c r="B142" s="20" t="s">
        <v>161</v>
      </c>
      <c r="C142" s="40">
        <v>29</v>
      </c>
      <c r="D142" s="41">
        <v>1118898</v>
      </c>
      <c r="E142" s="41">
        <v>67133.88</v>
      </c>
      <c r="F142" s="42">
        <v>0.0001</v>
      </c>
    </row>
    <row r="143" spans="1:6" ht="14.25">
      <c r="A143" s="20" t="s">
        <v>159</v>
      </c>
      <c r="B143" s="20" t="s">
        <v>163</v>
      </c>
      <c r="C143" s="40">
        <v>17</v>
      </c>
      <c r="D143" s="41">
        <v>382207</v>
      </c>
      <c r="E143" s="41">
        <v>22932.42</v>
      </c>
      <c r="F143" s="42">
        <v>0</v>
      </c>
    </row>
    <row r="144" spans="1:6" ht="14.25">
      <c r="A144" s="20" t="s">
        <v>159</v>
      </c>
      <c r="B144" s="20" t="s">
        <v>162</v>
      </c>
      <c r="C144" s="40">
        <v>15</v>
      </c>
      <c r="D144" s="41">
        <v>285571</v>
      </c>
      <c r="E144" s="41">
        <v>17134.26</v>
      </c>
      <c r="F144" s="42">
        <v>0</v>
      </c>
    </row>
    <row r="145" spans="1:6" ht="14.25">
      <c r="A145" s="20" t="s">
        <v>159</v>
      </c>
      <c r="B145" s="20" t="s">
        <v>40</v>
      </c>
      <c r="C145" s="40">
        <v>31</v>
      </c>
      <c r="D145" s="41">
        <v>480880</v>
      </c>
      <c r="E145" s="41">
        <v>28842.8</v>
      </c>
      <c r="F145" s="42">
        <v>0.0001</v>
      </c>
    </row>
    <row r="146" spans="1:6" ht="14.25">
      <c r="A146" s="20" t="s">
        <v>164</v>
      </c>
      <c r="B146" s="20" t="s">
        <v>165</v>
      </c>
      <c r="C146" s="40">
        <v>198</v>
      </c>
      <c r="D146" s="41">
        <v>13677664</v>
      </c>
      <c r="E146" s="41">
        <v>819011.41</v>
      </c>
      <c r="F146" s="42">
        <v>0.0016</v>
      </c>
    </row>
    <row r="147" spans="1:6" ht="14.25">
      <c r="A147" s="20" t="s">
        <v>164</v>
      </c>
      <c r="B147" s="20" t="s">
        <v>166</v>
      </c>
      <c r="C147" s="40">
        <v>65</v>
      </c>
      <c r="D147" s="41">
        <v>2222588</v>
      </c>
      <c r="E147" s="41">
        <v>133355.28</v>
      </c>
      <c r="F147" s="42">
        <v>0.0003</v>
      </c>
    </row>
    <row r="148" spans="1:6" ht="14.25">
      <c r="A148" s="20" t="s">
        <v>164</v>
      </c>
      <c r="B148" s="20" t="s">
        <v>167</v>
      </c>
      <c r="C148" s="40">
        <v>39</v>
      </c>
      <c r="D148" s="41">
        <v>1336383</v>
      </c>
      <c r="E148" s="41">
        <v>80182.98</v>
      </c>
      <c r="F148" s="42">
        <v>0.0002</v>
      </c>
    </row>
    <row r="149" spans="1:6" ht="14.25">
      <c r="A149" s="20" t="s">
        <v>164</v>
      </c>
      <c r="B149" s="20" t="s">
        <v>169</v>
      </c>
      <c r="C149" s="40">
        <v>36</v>
      </c>
      <c r="D149" s="41">
        <v>1041975</v>
      </c>
      <c r="E149" s="41">
        <v>62518.5</v>
      </c>
      <c r="F149" s="42">
        <v>0.0001</v>
      </c>
    </row>
    <row r="150" spans="1:6" ht="14.25">
      <c r="A150" s="20" t="s">
        <v>164</v>
      </c>
      <c r="B150" s="20" t="s">
        <v>168</v>
      </c>
      <c r="C150" s="40">
        <v>35</v>
      </c>
      <c r="D150" s="41">
        <v>374131</v>
      </c>
      <c r="E150" s="41">
        <v>22447.86</v>
      </c>
      <c r="F150" s="42">
        <v>0</v>
      </c>
    </row>
    <row r="151" spans="1:6" ht="14.25">
      <c r="A151" s="20" t="s">
        <v>164</v>
      </c>
      <c r="B151" s="20" t="s">
        <v>170</v>
      </c>
      <c r="C151" s="40">
        <v>17</v>
      </c>
      <c r="D151" s="41">
        <v>179626</v>
      </c>
      <c r="E151" s="41">
        <v>10770.33</v>
      </c>
      <c r="F151" s="42">
        <v>0</v>
      </c>
    </row>
    <row r="152" spans="1:6" ht="14.25">
      <c r="A152" s="20" t="s">
        <v>164</v>
      </c>
      <c r="B152" s="20" t="s">
        <v>40</v>
      </c>
      <c r="C152" s="40">
        <v>19</v>
      </c>
      <c r="D152" s="41">
        <v>232313</v>
      </c>
      <c r="E152" s="41">
        <v>13935.3</v>
      </c>
      <c r="F152" s="42">
        <v>0</v>
      </c>
    </row>
    <row r="153" spans="1:6" ht="14.25">
      <c r="A153" s="20" t="s">
        <v>171</v>
      </c>
      <c r="B153" s="20" t="s">
        <v>172</v>
      </c>
      <c r="C153" s="40">
        <v>189</v>
      </c>
      <c r="D153" s="41">
        <v>22371685</v>
      </c>
      <c r="E153" s="41">
        <v>1335268.02</v>
      </c>
      <c r="F153" s="42">
        <v>0.0026</v>
      </c>
    </row>
    <row r="154" spans="1:6" ht="14.25">
      <c r="A154" s="20" t="s">
        <v>171</v>
      </c>
      <c r="B154" s="20" t="s">
        <v>173</v>
      </c>
      <c r="C154" s="40">
        <v>20</v>
      </c>
      <c r="D154" s="41">
        <v>616058</v>
      </c>
      <c r="E154" s="41">
        <v>36963.48</v>
      </c>
      <c r="F154" s="42">
        <v>0.0001</v>
      </c>
    </row>
    <row r="155" spans="1:6" ht="14.25">
      <c r="A155" s="20" t="s">
        <v>171</v>
      </c>
      <c r="B155" s="20" t="s">
        <v>40</v>
      </c>
      <c r="C155" s="40">
        <v>18</v>
      </c>
      <c r="D155" s="41">
        <v>388501</v>
      </c>
      <c r="E155" s="41">
        <v>23302.28</v>
      </c>
      <c r="F155" s="42">
        <v>0</v>
      </c>
    </row>
    <row r="156" spans="1:6" ht="14.25">
      <c r="A156" s="20" t="s">
        <v>174</v>
      </c>
      <c r="B156" s="20" t="s">
        <v>175</v>
      </c>
      <c r="C156" s="40">
        <v>496</v>
      </c>
      <c r="D156" s="41">
        <v>61341689</v>
      </c>
      <c r="E156" s="41">
        <v>3672046.86</v>
      </c>
      <c r="F156" s="42">
        <v>0.0071</v>
      </c>
    </row>
    <row r="157" spans="1:6" ht="14.25">
      <c r="A157" s="20" t="s">
        <v>174</v>
      </c>
      <c r="B157" s="20" t="s">
        <v>176</v>
      </c>
      <c r="C157" s="40">
        <v>29</v>
      </c>
      <c r="D157" s="41">
        <v>1026774</v>
      </c>
      <c r="E157" s="41">
        <v>61606.44</v>
      </c>
      <c r="F157" s="42">
        <v>0.0001</v>
      </c>
    </row>
    <row r="158" spans="1:6" ht="14.25">
      <c r="A158" s="20" t="s">
        <v>174</v>
      </c>
      <c r="B158" s="20" t="s">
        <v>177</v>
      </c>
      <c r="C158" s="40">
        <v>18</v>
      </c>
      <c r="D158" s="41">
        <v>307465</v>
      </c>
      <c r="E158" s="41">
        <v>18447.9</v>
      </c>
      <c r="F158" s="42">
        <v>0</v>
      </c>
    </row>
    <row r="159" spans="1:6" ht="14.25">
      <c r="A159" s="20" t="s">
        <v>174</v>
      </c>
      <c r="B159" s="20" t="s">
        <v>179</v>
      </c>
      <c r="C159" s="40">
        <v>14</v>
      </c>
      <c r="D159" s="41">
        <v>143821</v>
      </c>
      <c r="E159" s="41">
        <v>8629.26</v>
      </c>
      <c r="F159" s="42">
        <v>0</v>
      </c>
    </row>
    <row r="160" spans="1:6" ht="14.25">
      <c r="A160" s="20" t="s">
        <v>174</v>
      </c>
      <c r="B160" s="20" t="s">
        <v>178</v>
      </c>
      <c r="C160" s="40">
        <v>13</v>
      </c>
      <c r="D160" s="41">
        <v>150116</v>
      </c>
      <c r="E160" s="41">
        <v>9006.96</v>
      </c>
      <c r="F160" s="42">
        <v>0</v>
      </c>
    </row>
    <row r="161" spans="1:6" ht="14.25">
      <c r="A161" s="20" t="s">
        <v>174</v>
      </c>
      <c r="B161" s="20" t="s">
        <v>181</v>
      </c>
      <c r="C161" s="40">
        <v>12</v>
      </c>
      <c r="D161" s="41">
        <v>127454</v>
      </c>
      <c r="E161" s="41">
        <v>7647.24</v>
      </c>
      <c r="F161" s="42">
        <v>0</v>
      </c>
    </row>
    <row r="162" spans="1:6" ht="14.25">
      <c r="A162" s="20" t="s">
        <v>174</v>
      </c>
      <c r="B162" s="20" t="s">
        <v>180</v>
      </c>
      <c r="C162" s="40">
        <v>10</v>
      </c>
      <c r="D162" s="41">
        <v>294989</v>
      </c>
      <c r="E162" s="41">
        <v>17699.34</v>
      </c>
      <c r="F162" s="42">
        <v>0</v>
      </c>
    </row>
    <row r="163" spans="1:6" ht="14.25">
      <c r="A163" s="20" t="s">
        <v>174</v>
      </c>
      <c r="B163" s="20" t="s">
        <v>40</v>
      </c>
      <c r="C163" s="40">
        <v>24</v>
      </c>
      <c r="D163" s="41">
        <v>198927</v>
      </c>
      <c r="E163" s="41">
        <v>11779.6</v>
      </c>
      <c r="F163" s="42">
        <v>0</v>
      </c>
    </row>
    <row r="164" spans="1:6" ht="14.25">
      <c r="A164" s="20" t="s">
        <v>182</v>
      </c>
      <c r="B164" s="20" t="s">
        <v>183</v>
      </c>
      <c r="C164" s="40">
        <v>111</v>
      </c>
      <c r="D164" s="41">
        <v>7108388</v>
      </c>
      <c r="E164" s="41">
        <v>426370.61</v>
      </c>
      <c r="F164" s="42">
        <v>0.0008</v>
      </c>
    </row>
    <row r="165" spans="1:6" ht="14.25">
      <c r="A165" s="20" t="s">
        <v>182</v>
      </c>
      <c r="B165" s="20" t="s">
        <v>184</v>
      </c>
      <c r="C165" s="40">
        <v>107</v>
      </c>
      <c r="D165" s="41">
        <v>3859843</v>
      </c>
      <c r="E165" s="41">
        <v>231266.42</v>
      </c>
      <c r="F165" s="42">
        <v>0.0004</v>
      </c>
    </row>
    <row r="166" spans="1:6" ht="14.25">
      <c r="A166" s="20" t="s">
        <v>182</v>
      </c>
      <c r="B166" s="20" t="s">
        <v>186</v>
      </c>
      <c r="C166" s="40">
        <v>80</v>
      </c>
      <c r="D166" s="41">
        <v>2233248</v>
      </c>
      <c r="E166" s="41">
        <v>133948.88</v>
      </c>
      <c r="F166" s="42">
        <v>0.0003</v>
      </c>
    </row>
    <row r="167" spans="1:6" ht="14.25">
      <c r="A167" s="20" t="s">
        <v>182</v>
      </c>
      <c r="B167" s="20" t="s">
        <v>185</v>
      </c>
      <c r="C167" s="40">
        <v>76</v>
      </c>
      <c r="D167" s="41">
        <v>4824004</v>
      </c>
      <c r="E167" s="41">
        <v>289440.24</v>
      </c>
      <c r="F167" s="42">
        <v>0.0006</v>
      </c>
    </row>
    <row r="168" spans="1:6" ht="14.25">
      <c r="A168" s="20" t="s">
        <v>182</v>
      </c>
      <c r="B168" s="20" t="s">
        <v>187</v>
      </c>
      <c r="C168" s="40">
        <v>69</v>
      </c>
      <c r="D168" s="41">
        <v>853250</v>
      </c>
      <c r="E168" s="41">
        <v>50928.27</v>
      </c>
      <c r="F168" s="42">
        <v>0.0001</v>
      </c>
    </row>
    <row r="169" spans="1:6" ht="14.25">
      <c r="A169" s="20" t="s">
        <v>182</v>
      </c>
      <c r="B169" s="20" t="s">
        <v>188</v>
      </c>
      <c r="C169" s="40">
        <v>57</v>
      </c>
      <c r="D169" s="41">
        <v>3330258</v>
      </c>
      <c r="E169" s="41">
        <v>199815.48</v>
      </c>
      <c r="F169" s="42">
        <v>0.0004</v>
      </c>
    </row>
    <row r="170" spans="1:6" ht="14.25">
      <c r="A170" s="20" t="s">
        <v>182</v>
      </c>
      <c r="B170" s="20" t="s">
        <v>189</v>
      </c>
      <c r="C170" s="40">
        <v>43</v>
      </c>
      <c r="D170" s="41">
        <v>906851</v>
      </c>
      <c r="E170" s="41">
        <v>54411.06</v>
      </c>
      <c r="F170" s="42">
        <v>0.0001</v>
      </c>
    </row>
    <row r="171" spans="1:6" ht="14.25">
      <c r="A171" s="20" t="s">
        <v>182</v>
      </c>
      <c r="B171" s="20" t="s">
        <v>190</v>
      </c>
      <c r="C171" s="40">
        <v>26</v>
      </c>
      <c r="D171" s="41">
        <v>1132190</v>
      </c>
      <c r="E171" s="41">
        <v>66215.55</v>
      </c>
      <c r="F171" s="42">
        <v>0.0001</v>
      </c>
    </row>
    <row r="172" spans="1:6" ht="14.25">
      <c r="A172" s="20" t="s">
        <v>182</v>
      </c>
      <c r="B172" s="20" t="s">
        <v>191</v>
      </c>
      <c r="C172" s="40">
        <v>15</v>
      </c>
      <c r="D172" s="41">
        <v>257435</v>
      </c>
      <c r="E172" s="41">
        <v>15446.1</v>
      </c>
      <c r="F172" s="42">
        <v>0</v>
      </c>
    </row>
    <row r="173" spans="1:6" ht="14.25">
      <c r="A173" s="20" t="s">
        <v>182</v>
      </c>
      <c r="B173" s="20" t="s">
        <v>767</v>
      </c>
      <c r="C173" s="40">
        <v>14</v>
      </c>
      <c r="D173" s="41">
        <v>156076</v>
      </c>
      <c r="E173" s="41">
        <v>9364.56</v>
      </c>
      <c r="F173" s="42">
        <v>0</v>
      </c>
    </row>
    <row r="174" spans="1:6" ht="14.25">
      <c r="A174" s="20" t="s">
        <v>182</v>
      </c>
      <c r="B174" s="20" t="s">
        <v>40</v>
      </c>
      <c r="C174" s="40">
        <v>71</v>
      </c>
      <c r="D174" s="41">
        <v>1224542</v>
      </c>
      <c r="E174" s="41">
        <v>72707.31</v>
      </c>
      <c r="F174" s="42">
        <v>0.0001</v>
      </c>
    </row>
    <row r="175" spans="1:6" ht="14.25">
      <c r="A175" s="20" t="s">
        <v>192</v>
      </c>
      <c r="B175" s="20" t="s">
        <v>192</v>
      </c>
      <c r="C175" s="40">
        <v>632</v>
      </c>
      <c r="D175" s="41">
        <v>76126869</v>
      </c>
      <c r="E175" s="41">
        <v>4554467.1</v>
      </c>
      <c r="F175" s="42">
        <v>0.0088</v>
      </c>
    </row>
    <row r="176" spans="1:6" ht="14.25">
      <c r="A176" s="20" t="s">
        <v>192</v>
      </c>
      <c r="B176" s="20" t="s">
        <v>193</v>
      </c>
      <c r="C176" s="40">
        <v>212</v>
      </c>
      <c r="D176" s="41">
        <v>13016335</v>
      </c>
      <c r="E176" s="41">
        <v>779342.38</v>
      </c>
      <c r="F176" s="42">
        <v>0.0015</v>
      </c>
    </row>
    <row r="177" spans="1:6" ht="14.25">
      <c r="A177" s="20" t="s">
        <v>192</v>
      </c>
      <c r="B177" s="20" t="s">
        <v>194</v>
      </c>
      <c r="C177" s="40">
        <v>74</v>
      </c>
      <c r="D177" s="41">
        <v>2683127</v>
      </c>
      <c r="E177" s="41">
        <v>160987.62</v>
      </c>
      <c r="F177" s="42">
        <v>0.0003</v>
      </c>
    </row>
    <row r="178" spans="1:6" ht="14.25">
      <c r="A178" s="20" t="s">
        <v>192</v>
      </c>
      <c r="B178" s="20" t="s">
        <v>195</v>
      </c>
      <c r="C178" s="40">
        <v>36</v>
      </c>
      <c r="D178" s="41">
        <v>1618759</v>
      </c>
      <c r="E178" s="41">
        <v>97125.54</v>
      </c>
      <c r="F178" s="42">
        <v>0.0002</v>
      </c>
    </row>
    <row r="179" spans="1:6" ht="14.25">
      <c r="A179" s="20" t="s">
        <v>192</v>
      </c>
      <c r="B179" s="20" t="s">
        <v>196</v>
      </c>
      <c r="C179" s="40">
        <v>30</v>
      </c>
      <c r="D179" s="41">
        <v>393494</v>
      </c>
      <c r="E179" s="41">
        <v>23609.64</v>
      </c>
      <c r="F179" s="42">
        <v>0</v>
      </c>
    </row>
    <row r="180" spans="1:6" ht="14.25">
      <c r="A180" s="20" t="s">
        <v>192</v>
      </c>
      <c r="B180" s="20" t="s">
        <v>197</v>
      </c>
      <c r="C180" s="40">
        <v>23</v>
      </c>
      <c r="D180" s="41">
        <v>532634</v>
      </c>
      <c r="E180" s="41">
        <v>31958.04</v>
      </c>
      <c r="F180" s="42">
        <v>0.0001</v>
      </c>
    </row>
    <row r="181" spans="1:6" ht="14.25">
      <c r="A181" s="20" t="s">
        <v>192</v>
      </c>
      <c r="B181" s="20" t="s">
        <v>198</v>
      </c>
      <c r="C181" s="40">
        <v>21</v>
      </c>
      <c r="D181" s="41">
        <v>248437</v>
      </c>
      <c r="E181" s="41">
        <v>14906.22</v>
      </c>
      <c r="F181" s="42">
        <v>0</v>
      </c>
    </row>
    <row r="182" spans="1:6" ht="14.25">
      <c r="A182" s="20" t="s">
        <v>192</v>
      </c>
      <c r="B182" s="20" t="s">
        <v>199</v>
      </c>
      <c r="C182" s="40">
        <v>15</v>
      </c>
      <c r="D182" s="41">
        <v>568889</v>
      </c>
      <c r="E182" s="41">
        <v>34133.34</v>
      </c>
      <c r="F182" s="42">
        <v>0.0001</v>
      </c>
    </row>
    <row r="183" spans="1:6" ht="14.25">
      <c r="A183" s="20" t="s">
        <v>192</v>
      </c>
      <c r="B183" s="20" t="s">
        <v>202</v>
      </c>
      <c r="C183" s="40">
        <v>14</v>
      </c>
      <c r="D183" s="41">
        <v>397209</v>
      </c>
      <c r="E183" s="41">
        <v>23832.54</v>
      </c>
      <c r="F183" s="42">
        <v>0</v>
      </c>
    </row>
    <row r="184" spans="1:6" ht="14.25">
      <c r="A184" s="20" t="s">
        <v>192</v>
      </c>
      <c r="B184" s="20" t="s">
        <v>200</v>
      </c>
      <c r="C184" s="40">
        <v>13</v>
      </c>
      <c r="D184" s="41">
        <v>260942</v>
      </c>
      <c r="E184" s="41">
        <v>15656.52</v>
      </c>
      <c r="F184" s="42">
        <v>0</v>
      </c>
    </row>
    <row r="185" spans="1:6" ht="14.25">
      <c r="A185" s="20" t="s">
        <v>192</v>
      </c>
      <c r="B185" s="20" t="s">
        <v>201</v>
      </c>
      <c r="C185" s="40">
        <v>12</v>
      </c>
      <c r="D185" s="41">
        <v>584788</v>
      </c>
      <c r="E185" s="41">
        <v>35087.28</v>
      </c>
      <c r="F185" s="42">
        <v>0.0001</v>
      </c>
    </row>
    <row r="186" spans="1:6" ht="14.25">
      <c r="A186" s="20" t="s">
        <v>192</v>
      </c>
      <c r="B186" s="20" t="s">
        <v>40</v>
      </c>
      <c r="C186" s="40">
        <v>40</v>
      </c>
      <c r="D186" s="41">
        <v>939961</v>
      </c>
      <c r="E186" s="41">
        <v>56317.39</v>
      </c>
      <c r="F186" s="42">
        <v>0.0001</v>
      </c>
    </row>
    <row r="187" spans="1:6" ht="14.25">
      <c r="A187" s="20" t="s">
        <v>203</v>
      </c>
      <c r="B187" s="20" t="s">
        <v>204</v>
      </c>
      <c r="C187" s="40">
        <v>270</v>
      </c>
      <c r="D187" s="41">
        <v>32296558</v>
      </c>
      <c r="E187" s="41">
        <v>1933295.43</v>
      </c>
      <c r="F187" s="42">
        <v>0.0037</v>
      </c>
    </row>
    <row r="188" spans="1:6" ht="14.25">
      <c r="A188" s="20" t="s">
        <v>203</v>
      </c>
      <c r="B188" s="20" t="s">
        <v>205</v>
      </c>
      <c r="C188" s="40">
        <v>37</v>
      </c>
      <c r="D188" s="41">
        <v>857329</v>
      </c>
      <c r="E188" s="41">
        <v>51439.74</v>
      </c>
      <c r="F188" s="42">
        <v>0.0001</v>
      </c>
    </row>
    <row r="189" spans="1:6" ht="14.25">
      <c r="A189" s="20" t="s">
        <v>203</v>
      </c>
      <c r="B189" s="20" t="s">
        <v>206</v>
      </c>
      <c r="C189" s="40">
        <v>30</v>
      </c>
      <c r="D189" s="41">
        <v>496896</v>
      </c>
      <c r="E189" s="41">
        <v>29813.76</v>
      </c>
      <c r="F189" s="42">
        <v>0.0001</v>
      </c>
    </row>
    <row r="190" spans="1:6" ht="14.25">
      <c r="A190" s="20" t="s">
        <v>203</v>
      </c>
      <c r="B190" s="20" t="s">
        <v>207</v>
      </c>
      <c r="C190" s="40">
        <v>26</v>
      </c>
      <c r="D190" s="41">
        <v>526872</v>
      </c>
      <c r="E190" s="41">
        <v>31612.32</v>
      </c>
      <c r="F190" s="42">
        <v>0.0001</v>
      </c>
    </row>
    <row r="191" spans="1:6" ht="14.25">
      <c r="A191" s="20" t="s">
        <v>203</v>
      </c>
      <c r="B191" s="20" t="s">
        <v>208</v>
      </c>
      <c r="C191" s="40">
        <v>25</v>
      </c>
      <c r="D191" s="41">
        <v>737838</v>
      </c>
      <c r="E191" s="41">
        <v>44270.28</v>
      </c>
      <c r="F191" s="42">
        <v>0.0001</v>
      </c>
    </row>
    <row r="192" spans="1:6" ht="14.25">
      <c r="A192" s="20" t="s">
        <v>203</v>
      </c>
      <c r="B192" s="20" t="s">
        <v>210</v>
      </c>
      <c r="C192" s="40">
        <v>16</v>
      </c>
      <c r="D192" s="41">
        <v>452183</v>
      </c>
      <c r="E192" s="41">
        <v>27130.98</v>
      </c>
      <c r="F192" s="42">
        <v>0.0001</v>
      </c>
    </row>
    <row r="193" spans="1:6" ht="14.25">
      <c r="A193" s="20" t="s">
        <v>203</v>
      </c>
      <c r="B193" s="20" t="s">
        <v>209</v>
      </c>
      <c r="C193" s="40">
        <v>16</v>
      </c>
      <c r="D193" s="41">
        <v>373713</v>
      </c>
      <c r="E193" s="41">
        <v>22422.78</v>
      </c>
      <c r="F193" s="42">
        <v>0</v>
      </c>
    </row>
    <row r="194" spans="1:6" ht="14.25">
      <c r="A194" s="20" t="s">
        <v>203</v>
      </c>
      <c r="B194" s="20" t="s">
        <v>211</v>
      </c>
      <c r="C194" s="40">
        <v>15</v>
      </c>
      <c r="D194" s="41">
        <v>301235</v>
      </c>
      <c r="E194" s="41">
        <v>18074.1</v>
      </c>
      <c r="F194" s="42">
        <v>0</v>
      </c>
    </row>
    <row r="195" spans="1:6" ht="14.25">
      <c r="A195" s="20" t="s">
        <v>203</v>
      </c>
      <c r="B195" s="20" t="s">
        <v>40</v>
      </c>
      <c r="C195" s="40">
        <v>34</v>
      </c>
      <c r="D195" s="41">
        <v>735650</v>
      </c>
      <c r="E195" s="41">
        <v>44071.18</v>
      </c>
      <c r="F195" s="42">
        <v>0.0001</v>
      </c>
    </row>
    <row r="196" spans="1:6" ht="14.25">
      <c r="A196" s="20" t="s">
        <v>212</v>
      </c>
      <c r="B196" s="20" t="s">
        <v>213</v>
      </c>
      <c r="C196" s="40">
        <v>377</v>
      </c>
      <c r="D196" s="41">
        <v>159141819</v>
      </c>
      <c r="E196" s="41">
        <v>9475732.49</v>
      </c>
      <c r="F196" s="42">
        <v>0.0183</v>
      </c>
    </row>
    <row r="197" spans="1:6" ht="14.25">
      <c r="A197" s="20" t="s">
        <v>212</v>
      </c>
      <c r="B197" s="20" t="s">
        <v>214</v>
      </c>
      <c r="C197" s="40">
        <v>282</v>
      </c>
      <c r="D197" s="41">
        <v>53674021</v>
      </c>
      <c r="E197" s="41">
        <v>3220429.4</v>
      </c>
      <c r="F197" s="42">
        <v>0.0062</v>
      </c>
    </row>
    <row r="198" spans="1:6" ht="14.25">
      <c r="A198" s="20" t="s">
        <v>212</v>
      </c>
      <c r="B198" s="20" t="s">
        <v>215</v>
      </c>
      <c r="C198" s="40">
        <v>227</v>
      </c>
      <c r="D198" s="41">
        <v>14210705</v>
      </c>
      <c r="E198" s="41">
        <v>852642.3</v>
      </c>
      <c r="F198" s="42">
        <v>0.0016</v>
      </c>
    </row>
    <row r="199" spans="1:6" ht="14.25">
      <c r="A199" s="20" t="s">
        <v>212</v>
      </c>
      <c r="B199" s="20" t="s">
        <v>216</v>
      </c>
      <c r="C199" s="40">
        <v>206</v>
      </c>
      <c r="D199" s="41">
        <v>25078834</v>
      </c>
      <c r="E199" s="41">
        <v>1502329.73</v>
      </c>
      <c r="F199" s="42">
        <v>0.0029</v>
      </c>
    </row>
    <row r="200" spans="1:6" ht="14.25">
      <c r="A200" s="20" t="s">
        <v>212</v>
      </c>
      <c r="B200" s="20" t="s">
        <v>217</v>
      </c>
      <c r="C200" s="40">
        <v>66</v>
      </c>
      <c r="D200" s="41">
        <v>2326832</v>
      </c>
      <c r="E200" s="41">
        <v>139609.92</v>
      </c>
      <c r="F200" s="42">
        <v>0.0003</v>
      </c>
    </row>
    <row r="201" spans="1:6" ht="14.25">
      <c r="A201" s="20" t="s">
        <v>212</v>
      </c>
      <c r="B201" s="20" t="s">
        <v>218</v>
      </c>
      <c r="C201" s="40">
        <v>65</v>
      </c>
      <c r="D201" s="41">
        <v>4482838</v>
      </c>
      <c r="E201" s="41">
        <v>268970.28</v>
      </c>
      <c r="F201" s="42">
        <v>0.0005</v>
      </c>
    </row>
    <row r="202" spans="1:6" ht="14.25">
      <c r="A202" s="20" t="s">
        <v>212</v>
      </c>
      <c r="B202" s="20" t="s">
        <v>219</v>
      </c>
      <c r="C202" s="40">
        <v>60</v>
      </c>
      <c r="D202" s="41">
        <v>1411691</v>
      </c>
      <c r="E202" s="41">
        <v>84673.56</v>
      </c>
      <c r="F202" s="42">
        <v>0.0002</v>
      </c>
    </row>
    <row r="203" spans="1:6" ht="14.25">
      <c r="A203" s="20" t="s">
        <v>212</v>
      </c>
      <c r="B203" s="20" t="s">
        <v>220</v>
      </c>
      <c r="C203" s="40">
        <v>47</v>
      </c>
      <c r="D203" s="41">
        <v>448017</v>
      </c>
      <c r="E203" s="41">
        <v>26881.02</v>
      </c>
      <c r="F203" s="42">
        <v>0.0001</v>
      </c>
    </row>
    <row r="204" spans="1:6" ht="14.25">
      <c r="A204" s="20" t="s">
        <v>212</v>
      </c>
      <c r="B204" s="20" t="s">
        <v>221</v>
      </c>
      <c r="C204" s="40">
        <v>38</v>
      </c>
      <c r="D204" s="41">
        <v>2942189</v>
      </c>
      <c r="E204" s="41">
        <v>176124.36</v>
      </c>
      <c r="F204" s="42">
        <v>0.0003</v>
      </c>
    </row>
    <row r="205" spans="1:6" ht="14.25">
      <c r="A205" s="20" t="s">
        <v>212</v>
      </c>
      <c r="B205" s="20" t="s">
        <v>222</v>
      </c>
      <c r="C205" s="40">
        <v>34</v>
      </c>
      <c r="D205" s="41">
        <v>600979</v>
      </c>
      <c r="E205" s="41">
        <v>36058.74</v>
      </c>
      <c r="F205" s="42">
        <v>0.0001</v>
      </c>
    </row>
    <row r="206" spans="1:6" ht="14.25">
      <c r="A206" s="20" t="s">
        <v>212</v>
      </c>
      <c r="B206" s="20" t="s">
        <v>223</v>
      </c>
      <c r="C206" s="40">
        <v>33</v>
      </c>
      <c r="D206" s="41">
        <v>621643</v>
      </c>
      <c r="E206" s="41">
        <v>37298.58</v>
      </c>
      <c r="F206" s="42">
        <v>0.0001</v>
      </c>
    </row>
    <row r="207" spans="1:6" ht="14.25">
      <c r="A207" s="20" t="s">
        <v>212</v>
      </c>
      <c r="B207" s="20" t="s">
        <v>224</v>
      </c>
      <c r="C207" s="40">
        <v>31</v>
      </c>
      <c r="D207" s="41">
        <v>2512589</v>
      </c>
      <c r="E207" s="41">
        <v>150755.34</v>
      </c>
      <c r="F207" s="42">
        <v>0.0003</v>
      </c>
    </row>
    <row r="208" spans="1:6" ht="14.25">
      <c r="A208" s="20" t="s">
        <v>212</v>
      </c>
      <c r="B208" s="20" t="s">
        <v>225</v>
      </c>
      <c r="C208" s="40">
        <v>24</v>
      </c>
      <c r="D208" s="41">
        <v>576626</v>
      </c>
      <c r="E208" s="41">
        <v>34597.56</v>
      </c>
      <c r="F208" s="42">
        <v>0.0001</v>
      </c>
    </row>
    <row r="209" spans="1:6" ht="14.25">
      <c r="A209" s="20" t="s">
        <v>212</v>
      </c>
      <c r="B209" s="20" t="s">
        <v>226</v>
      </c>
      <c r="C209" s="40">
        <v>23</v>
      </c>
      <c r="D209" s="41">
        <v>574301</v>
      </c>
      <c r="E209" s="41">
        <v>34458.06</v>
      </c>
      <c r="F209" s="42">
        <v>0.0001</v>
      </c>
    </row>
    <row r="210" spans="1:6" ht="14.25">
      <c r="A210" s="20" t="s">
        <v>212</v>
      </c>
      <c r="B210" s="20" t="s">
        <v>774</v>
      </c>
      <c r="C210" s="40">
        <v>12</v>
      </c>
      <c r="D210" s="41">
        <v>2633789</v>
      </c>
      <c r="E210" s="41">
        <v>158027.34</v>
      </c>
      <c r="F210" s="42">
        <v>0.0003</v>
      </c>
    </row>
    <row r="211" spans="1:6" ht="14.25">
      <c r="A211" s="20" t="s">
        <v>212</v>
      </c>
      <c r="B211" s="20" t="s">
        <v>584</v>
      </c>
      <c r="C211" s="40">
        <v>11</v>
      </c>
      <c r="D211" s="41">
        <v>1234901</v>
      </c>
      <c r="E211" s="41">
        <v>74094.06</v>
      </c>
      <c r="F211" s="42">
        <v>0.0001</v>
      </c>
    </row>
    <row r="212" spans="1:6" ht="14.25">
      <c r="A212" s="20" t="s">
        <v>212</v>
      </c>
      <c r="B212" s="20" t="s">
        <v>40</v>
      </c>
      <c r="C212" s="40">
        <v>42</v>
      </c>
      <c r="D212" s="41">
        <v>647323</v>
      </c>
      <c r="E212" s="41">
        <v>38613.8</v>
      </c>
      <c r="F212" s="42">
        <v>0.0001</v>
      </c>
    </row>
    <row r="213" spans="1:6" ht="14.25">
      <c r="A213" s="20" t="s">
        <v>227</v>
      </c>
      <c r="B213" s="20" t="s">
        <v>228</v>
      </c>
      <c r="C213" s="40">
        <v>257</v>
      </c>
      <c r="D213" s="41">
        <v>13311587</v>
      </c>
      <c r="E213" s="41">
        <v>797357.24</v>
      </c>
      <c r="F213" s="42">
        <v>0.0015</v>
      </c>
    </row>
    <row r="214" spans="1:6" ht="14.25">
      <c r="A214" s="20" t="s">
        <v>227</v>
      </c>
      <c r="B214" s="20" t="s">
        <v>230</v>
      </c>
      <c r="C214" s="40">
        <v>20</v>
      </c>
      <c r="D214" s="41">
        <v>344507</v>
      </c>
      <c r="E214" s="41">
        <v>20670.42</v>
      </c>
      <c r="F214" s="42">
        <v>0</v>
      </c>
    </row>
    <row r="215" spans="1:6" ht="14.25">
      <c r="A215" s="20" t="s">
        <v>227</v>
      </c>
      <c r="B215" s="20" t="s">
        <v>229</v>
      </c>
      <c r="C215" s="40">
        <v>18</v>
      </c>
      <c r="D215" s="41">
        <v>438960</v>
      </c>
      <c r="E215" s="41">
        <v>26337.6</v>
      </c>
      <c r="F215" s="42">
        <v>0.0001</v>
      </c>
    </row>
    <row r="216" spans="1:6" ht="14.25">
      <c r="A216" s="20" t="s">
        <v>227</v>
      </c>
      <c r="B216" s="20" t="s">
        <v>40</v>
      </c>
      <c r="C216" s="40">
        <v>16</v>
      </c>
      <c r="D216" s="41">
        <v>312604</v>
      </c>
      <c r="E216" s="41">
        <v>18523.39</v>
      </c>
      <c r="F216" s="42">
        <v>0</v>
      </c>
    </row>
    <row r="217" spans="1:6" ht="14.25">
      <c r="A217" s="20" t="s">
        <v>231</v>
      </c>
      <c r="B217" s="20" t="s">
        <v>232</v>
      </c>
      <c r="C217" s="40">
        <v>88</v>
      </c>
      <c r="D217" s="41">
        <v>3278760</v>
      </c>
      <c r="E217" s="41">
        <v>195319.8</v>
      </c>
      <c r="F217" s="42">
        <v>0.0004</v>
      </c>
    </row>
    <row r="218" spans="1:6" ht="14.25">
      <c r="A218" s="20" t="s">
        <v>231</v>
      </c>
      <c r="B218" s="20" t="s">
        <v>233</v>
      </c>
      <c r="C218" s="40">
        <v>85</v>
      </c>
      <c r="D218" s="41">
        <v>4841290</v>
      </c>
      <c r="E218" s="41">
        <v>290477.4</v>
      </c>
      <c r="F218" s="42">
        <v>0.0006</v>
      </c>
    </row>
    <row r="219" spans="1:6" ht="14.25">
      <c r="A219" s="20" t="s">
        <v>231</v>
      </c>
      <c r="B219" s="20" t="s">
        <v>234</v>
      </c>
      <c r="C219" s="40">
        <v>12</v>
      </c>
      <c r="D219" s="41">
        <v>100733</v>
      </c>
      <c r="E219" s="41">
        <v>6043.98</v>
      </c>
      <c r="F219" s="42">
        <v>0</v>
      </c>
    </row>
    <row r="220" spans="1:6" ht="14.25">
      <c r="A220" s="20" t="s">
        <v>231</v>
      </c>
      <c r="B220" s="20" t="s">
        <v>235</v>
      </c>
      <c r="C220" s="40">
        <v>12</v>
      </c>
      <c r="D220" s="41">
        <v>861440</v>
      </c>
      <c r="E220" s="41">
        <v>51686.4</v>
      </c>
      <c r="F220" s="42">
        <v>0.0001</v>
      </c>
    </row>
    <row r="221" spans="1:6" ht="14.25">
      <c r="A221" s="20" t="s">
        <v>231</v>
      </c>
      <c r="B221" s="20" t="s">
        <v>794</v>
      </c>
      <c r="C221" s="40">
        <v>10</v>
      </c>
      <c r="D221" s="41">
        <v>77291</v>
      </c>
      <c r="E221" s="41">
        <v>4637.46</v>
      </c>
      <c r="F221" s="42">
        <v>0</v>
      </c>
    </row>
    <row r="222" spans="1:6" ht="14.25">
      <c r="A222" s="20" t="s">
        <v>231</v>
      </c>
      <c r="B222" s="20" t="s">
        <v>40</v>
      </c>
      <c r="C222" s="40">
        <v>32</v>
      </c>
      <c r="D222" s="41">
        <v>257067</v>
      </c>
      <c r="E222" s="41">
        <v>15129.18</v>
      </c>
      <c r="F222" s="42">
        <v>0</v>
      </c>
    </row>
    <row r="223" spans="1:6" ht="14.25">
      <c r="A223" s="20" t="s">
        <v>236</v>
      </c>
      <c r="B223" s="20" t="s">
        <v>237</v>
      </c>
      <c r="C223" s="40">
        <v>309</v>
      </c>
      <c r="D223" s="41">
        <v>29603259</v>
      </c>
      <c r="E223" s="41">
        <v>1774961.12</v>
      </c>
      <c r="F223" s="42">
        <v>0.0034</v>
      </c>
    </row>
    <row r="224" spans="1:6" ht="14.25">
      <c r="A224" s="20" t="s">
        <v>236</v>
      </c>
      <c r="B224" s="20" t="s">
        <v>240</v>
      </c>
      <c r="C224" s="40">
        <v>47</v>
      </c>
      <c r="D224" s="41">
        <v>1328674</v>
      </c>
      <c r="E224" s="41">
        <v>79720.44</v>
      </c>
      <c r="F224" s="42">
        <v>0.0002</v>
      </c>
    </row>
    <row r="225" spans="1:6" ht="14.25">
      <c r="A225" s="20" t="s">
        <v>236</v>
      </c>
      <c r="B225" s="20" t="s">
        <v>238</v>
      </c>
      <c r="C225" s="40">
        <v>44</v>
      </c>
      <c r="D225" s="41">
        <v>462348</v>
      </c>
      <c r="E225" s="41">
        <v>27740.88</v>
      </c>
      <c r="F225" s="42">
        <v>0.0001</v>
      </c>
    </row>
    <row r="226" spans="1:6" ht="14.25">
      <c r="A226" s="20" t="s">
        <v>236</v>
      </c>
      <c r="B226" s="20" t="s">
        <v>239</v>
      </c>
      <c r="C226" s="40">
        <v>41</v>
      </c>
      <c r="D226" s="41">
        <v>525907</v>
      </c>
      <c r="E226" s="41">
        <v>31554.42</v>
      </c>
      <c r="F226" s="42">
        <v>0.0001</v>
      </c>
    </row>
    <row r="227" spans="1:6" ht="14.25">
      <c r="A227" s="20" t="s">
        <v>236</v>
      </c>
      <c r="B227" s="20" t="s">
        <v>241</v>
      </c>
      <c r="C227" s="40">
        <v>33</v>
      </c>
      <c r="D227" s="41">
        <v>879911</v>
      </c>
      <c r="E227" s="41">
        <v>52794.66</v>
      </c>
      <c r="F227" s="42">
        <v>0.0001</v>
      </c>
    </row>
    <row r="228" spans="1:6" ht="14.25">
      <c r="A228" s="20" t="s">
        <v>236</v>
      </c>
      <c r="B228" s="20" t="s">
        <v>243</v>
      </c>
      <c r="C228" s="40">
        <v>25</v>
      </c>
      <c r="D228" s="41">
        <v>669552</v>
      </c>
      <c r="E228" s="41">
        <v>40173.12</v>
      </c>
      <c r="F228" s="42">
        <v>0.0001</v>
      </c>
    </row>
    <row r="229" spans="1:6" ht="14.25">
      <c r="A229" s="20" t="s">
        <v>236</v>
      </c>
      <c r="B229" s="20" t="s">
        <v>188</v>
      </c>
      <c r="C229" s="40">
        <v>25</v>
      </c>
      <c r="D229" s="41">
        <v>983845</v>
      </c>
      <c r="E229" s="41">
        <v>59030.7</v>
      </c>
      <c r="F229" s="42">
        <v>0.0001</v>
      </c>
    </row>
    <row r="230" spans="1:6" ht="14.25">
      <c r="A230" s="20" t="s">
        <v>236</v>
      </c>
      <c r="B230" s="20" t="s">
        <v>242</v>
      </c>
      <c r="C230" s="40">
        <v>23</v>
      </c>
      <c r="D230" s="41">
        <v>395409</v>
      </c>
      <c r="E230" s="41">
        <v>23724.54</v>
      </c>
      <c r="F230" s="42">
        <v>0</v>
      </c>
    </row>
    <row r="231" spans="1:6" ht="14.25">
      <c r="A231" s="20" t="s">
        <v>236</v>
      </c>
      <c r="B231" s="20" t="s">
        <v>244</v>
      </c>
      <c r="C231" s="40">
        <v>16</v>
      </c>
      <c r="D231" s="41">
        <v>270954</v>
      </c>
      <c r="E231" s="41">
        <v>16257.24</v>
      </c>
      <c r="F231" s="42">
        <v>0</v>
      </c>
    </row>
    <row r="232" spans="1:6" ht="14.25">
      <c r="A232" s="20" t="s">
        <v>236</v>
      </c>
      <c r="B232" s="20" t="s">
        <v>245</v>
      </c>
      <c r="C232" s="40">
        <v>14</v>
      </c>
      <c r="D232" s="41">
        <v>87859</v>
      </c>
      <c r="E232" s="41">
        <v>5271.54</v>
      </c>
      <c r="F232" s="42">
        <v>0</v>
      </c>
    </row>
    <row r="233" spans="1:6" ht="14.25">
      <c r="A233" s="20" t="s">
        <v>236</v>
      </c>
      <c r="B233" s="20" t="s">
        <v>40</v>
      </c>
      <c r="C233" s="40">
        <v>24</v>
      </c>
      <c r="D233" s="41">
        <v>1619856</v>
      </c>
      <c r="E233" s="41">
        <v>96574.91</v>
      </c>
      <c r="F233" s="42">
        <v>0.0002</v>
      </c>
    </row>
    <row r="234" spans="1:6" ht="14.25">
      <c r="A234" s="20" t="s">
        <v>246</v>
      </c>
      <c r="B234" s="20" t="s">
        <v>247</v>
      </c>
      <c r="C234" s="40">
        <v>670</v>
      </c>
      <c r="D234" s="41">
        <v>73687665</v>
      </c>
      <c r="E234" s="41">
        <v>4395361.19</v>
      </c>
      <c r="F234" s="42">
        <v>0.0085</v>
      </c>
    </row>
    <row r="235" spans="1:6" ht="14.25">
      <c r="A235" s="20" t="s">
        <v>246</v>
      </c>
      <c r="B235" s="20" t="s">
        <v>248</v>
      </c>
      <c r="C235" s="40">
        <v>209</v>
      </c>
      <c r="D235" s="41">
        <v>48984123</v>
      </c>
      <c r="E235" s="41">
        <v>2937726.95</v>
      </c>
      <c r="F235" s="42">
        <v>0.0057</v>
      </c>
    </row>
    <row r="236" spans="1:6" ht="14.25">
      <c r="A236" s="20" t="s">
        <v>246</v>
      </c>
      <c r="B236" s="20" t="s">
        <v>249</v>
      </c>
      <c r="C236" s="40">
        <v>79</v>
      </c>
      <c r="D236" s="41">
        <v>3795709</v>
      </c>
      <c r="E236" s="41">
        <v>227742.54</v>
      </c>
      <c r="F236" s="42">
        <v>0.0004</v>
      </c>
    </row>
    <row r="237" spans="1:6" ht="14.25">
      <c r="A237" s="20" t="s">
        <v>246</v>
      </c>
      <c r="B237" s="20" t="s">
        <v>250</v>
      </c>
      <c r="C237" s="40">
        <v>40</v>
      </c>
      <c r="D237" s="41">
        <v>450010</v>
      </c>
      <c r="E237" s="41">
        <v>27000.6</v>
      </c>
      <c r="F237" s="42">
        <v>0.0001</v>
      </c>
    </row>
    <row r="238" spans="1:6" ht="14.25">
      <c r="A238" s="20" t="s">
        <v>246</v>
      </c>
      <c r="B238" s="20" t="s">
        <v>795</v>
      </c>
      <c r="C238" s="40">
        <v>11</v>
      </c>
      <c r="D238" s="41">
        <v>364449</v>
      </c>
      <c r="E238" s="41">
        <v>21866.94</v>
      </c>
      <c r="F238" s="42">
        <v>0</v>
      </c>
    </row>
    <row r="239" spans="1:6" ht="14.25">
      <c r="A239" s="20" t="s">
        <v>246</v>
      </c>
      <c r="B239" s="20" t="s">
        <v>40</v>
      </c>
      <c r="C239" s="40">
        <v>51</v>
      </c>
      <c r="D239" s="41">
        <v>821258</v>
      </c>
      <c r="E239" s="41">
        <v>49205.91</v>
      </c>
      <c r="F239" s="42">
        <v>0.0001</v>
      </c>
    </row>
    <row r="240" spans="1:6" ht="14.25">
      <c r="A240" s="20" t="s">
        <v>251</v>
      </c>
      <c r="B240" s="20" t="s">
        <v>252</v>
      </c>
      <c r="C240" s="40">
        <v>387</v>
      </c>
      <c r="D240" s="41">
        <v>27823312</v>
      </c>
      <c r="E240" s="41">
        <v>1666608.65</v>
      </c>
      <c r="F240" s="42">
        <v>0.0032</v>
      </c>
    </row>
    <row r="241" spans="1:6" ht="14.25">
      <c r="A241" s="20" t="s">
        <v>251</v>
      </c>
      <c r="B241" s="20" t="s">
        <v>253</v>
      </c>
      <c r="C241" s="40">
        <v>195</v>
      </c>
      <c r="D241" s="41">
        <v>6664567</v>
      </c>
      <c r="E241" s="41">
        <v>398516.13</v>
      </c>
      <c r="F241" s="42">
        <v>0.0008</v>
      </c>
    </row>
    <row r="242" spans="1:6" ht="14.25">
      <c r="A242" s="20" t="s">
        <v>251</v>
      </c>
      <c r="B242" s="20" t="s">
        <v>254</v>
      </c>
      <c r="C242" s="40">
        <v>179</v>
      </c>
      <c r="D242" s="41">
        <v>5756669</v>
      </c>
      <c r="E242" s="41">
        <v>340109.26</v>
      </c>
      <c r="F242" s="42">
        <v>0.0007</v>
      </c>
    </row>
    <row r="243" spans="1:6" ht="14.25">
      <c r="A243" s="20" t="s">
        <v>251</v>
      </c>
      <c r="B243" s="20" t="s">
        <v>255</v>
      </c>
      <c r="C243" s="40">
        <v>66</v>
      </c>
      <c r="D243" s="41">
        <v>7080165</v>
      </c>
      <c r="E243" s="41">
        <v>421481.53</v>
      </c>
      <c r="F243" s="42">
        <v>0.0008</v>
      </c>
    </row>
    <row r="244" spans="1:6" ht="14.25">
      <c r="A244" s="20" t="s">
        <v>251</v>
      </c>
      <c r="B244" s="20" t="s">
        <v>256</v>
      </c>
      <c r="C244" s="40">
        <v>46</v>
      </c>
      <c r="D244" s="41">
        <v>2360795</v>
      </c>
      <c r="E244" s="41">
        <v>141647.7</v>
      </c>
      <c r="F244" s="42">
        <v>0.0003</v>
      </c>
    </row>
    <row r="245" spans="1:6" ht="14.25">
      <c r="A245" s="20" t="s">
        <v>251</v>
      </c>
      <c r="B245" s="20" t="s">
        <v>257</v>
      </c>
      <c r="C245" s="40">
        <v>18</v>
      </c>
      <c r="D245" s="41">
        <v>317885</v>
      </c>
      <c r="E245" s="41">
        <v>19073.1</v>
      </c>
      <c r="F245" s="42">
        <v>0</v>
      </c>
    </row>
    <row r="246" spans="1:6" ht="14.25">
      <c r="A246" s="20" t="s">
        <v>251</v>
      </c>
      <c r="B246" s="20" t="s">
        <v>811</v>
      </c>
      <c r="C246" s="40">
        <v>10</v>
      </c>
      <c r="D246" s="41">
        <v>81190</v>
      </c>
      <c r="E246" s="41">
        <v>4828.72</v>
      </c>
      <c r="F246" s="42">
        <v>0</v>
      </c>
    </row>
    <row r="247" spans="1:6" ht="14.25">
      <c r="A247" s="20" t="s">
        <v>251</v>
      </c>
      <c r="B247" s="20" t="s">
        <v>40</v>
      </c>
      <c r="C247" s="40">
        <v>65</v>
      </c>
      <c r="D247" s="41">
        <v>636804</v>
      </c>
      <c r="E247" s="41">
        <v>37077.94</v>
      </c>
      <c r="F247" s="42">
        <v>0.0001</v>
      </c>
    </row>
    <row r="248" spans="1:6" ht="14.25">
      <c r="A248" s="20" t="s">
        <v>258</v>
      </c>
      <c r="B248" s="20" t="s">
        <v>258</v>
      </c>
      <c r="C248" s="40">
        <v>1838</v>
      </c>
      <c r="D248" s="41">
        <v>254427976</v>
      </c>
      <c r="E248" s="41">
        <v>15204854.03</v>
      </c>
      <c r="F248" s="42">
        <v>0.0293</v>
      </c>
    </row>
    <row r="249" spans="1:6" ht="14.25">
      <c r="A249" s="20" t="s">
        <v>258</v>
      </c>
      <c r="B249" s="20" t="s">
        <v>241</v>
      </c>
      <c r="C249" s="40">
        <v>213</v>
      </c>
      <c r="D249" s="41">
        <v>17267265</v>
      </c>
      <c r="E249" s="41">
        <v>1034130.51</v>
      </c>
      <c r="F249" s="42">
        <v>0.002</v>
      </c>
    </row>
    <row r="250" spans="1:6" ht="14.25">
      <c r="A250" s="20" t="s">
        <v>258</v>
      </c>
      <c r="B250" s="20" t="s">
        <v>260</v>
      </c>
      <c r="C250" s="40">
        <v>100</v>
      </c>
      <c r="D250" s="41">
        <v>4465117</v>
      </c>
      <c r="E250" s="41">
        <v>267618.26</v>
      </c>
      <c r="F250" s="42">
        <v>0.0005</v>
      </c>
    </row>
    <row r="251" spans="1:6" ht="14.25">
      <c r="A251" s="20" t="s">
        <v>258</v>
      </c>
      <c r="B251" s="20" t="s">
        <v>259</v>
      </c>
      <c r="C251" s="40">
        <v>97</v>
      </c>
      <c r="D251" s="41">
        <v>6040347</v>
      </c>
      <c r="E251" s="41">
        <v>362420.82</v>
      </c>
      <c r="F251" s="42">
        <v>0.0007</v>
      </c>
    </row>
    <row r="252" spans="1:6" ht="14.25">
      <c r="A252" s="20" t="s">
        <v>258</v>
      </c>
      <c r="B252" s="20" t="s">
        <v>262</v>
      </c>
      <c r="C252" s="40">
        <v>65</v>
      </c>
      <c r="D252" s="41">
        <v>1475819</v>
      </c>
      <c r="E252" s="41">
        <v>88549.14</v>
      </c>
      <c r="F252" s="42">
        <v>0.0002</v>
      </c>
    </row>
    <row r="253" spans="1:6" ht="14.25">
      <c r="A253" s="20" t="s">
        <v>258</v>
      </c>
      <c r="B253" s="20" t="s">
        <v>261</v>
      </c>
      <c r="C253" s="40">
        <v>64</v>
      </c>
      <c r="D253" s="41">
        <v>2100147</v>
      </c>
      <c r="E253" s="41">
        <v>126008.82</v>
      </c>
      <c r="F253" s="42">
        <v>0.0002</v>
      </c>
    </row>
    <row r="254" spans="1:6" ht="14.25">
      <c r="A254" s="20" t="s">
        <v>258</v>
      </c>
      <c r="B254" s="20" t="s">
        <v>263</v>
      </c>
      <c r="C254" s="40">
        <v>30</v>
      </c>
      <c r="D254" s="41">
        <v>1133638</v>
      </c>
      <c r="E254" s="41">
        <v>68018.28</v>
      </c>
      <c r="F254" s="42">
        <v>0.0001</v>
      </c>
    </row>
    <row r="255" spans="1:6" ht="14.25">
      <c r="A255" s="20" t="s">
        <v>258</v>
      </c>
      <c r="B255" s="20" t="s">
        <v>264</v>
      </c>
      <c r="C255" s="40">
        <v>26</v>
      </c>
      <c r="D255" s="41">
        <v>698049</v>
      </c>
      <c r="E255" s="41">
        <v>41882.94</v>
      </c>
      <c r="F255" s="42">
        <v>0.0001</v>
      </c>
    </row>
    <row r="256" spans="1:6" ht="14.25">
      <c r="A256" s="20" t="s">
        <v>258</v>
      </c>
      <c r="B256" s="20" t="s">
        <v>265</v>
      </c>
      <c r="C256" s="40">
        <v>24</v>
      </c>
      <c r="D256" s="41">
        <v>326179</v>
      </c>
      <c r="E256" s="41">
        <v>19570.74</v>
      </c>
      <c r="F256" s="42">
        <v>0</v>
      </c>
    </row>
    <row r="257" spans="1:6" ht="14.25">
      <c r="A257" s="20" t="s">
        <v>258</v>
      </c>
      <c r="B257" s="20" t="s">
        <v>268</v>
      </c>
      <c r="C257" s="40">
        <v>24</v>
      </c>
      <c r="D257" s="41">
        <v>526753</v>
      </c>
      <c r="E257" s="41">
        <v>31577.29</v>
      </c>
      <c r="F257" s="42">
        <v>0.0001</v>
      </c>
    </row>
    <row r="258" spans="1:6" ht="14.25">
      <c r="A258" s="20" t="s">
        <v>258</v>
      </c>
      <c r="B258" s="20" t="s">
        <v>266</v>
      </c>
      <c r="C258" s="40">
        <v>23</v>
      </c>
      <c r="D258" s="41">
        <v>1668523</v>
      </c>
      <c r="E258" s="41">
        <v>100111.38</v>
      </c>
      <c r="F258" s="42">
        <v>0.0002</v>
      </c>
    </row>
    <row r="259" spans="1:6" ht="14.25">
      <c r="A259" s="20" t="s">
        <v>258</v>
      </c>
      <c r="B259" s="20" t="s">
        <v>267</v>
      </c>
      <c r="C259" s="40">
        <v>22</v>
      </c>
      <c r="D259" s="41">
        <v>705119</v>
      </c>
      <c r="E259" s="41">
        <v>42307.14</v>
      </c>
      <c r="F259" s="42">
        <v>0.0001</v>
      </c>
    </row>
    <row r="260" spans="1:6" ht="14.25">
      <c r="A260" s="20" t="s">
        <v>258</v>
      </c>
      <c r="B260" s="20" t="s">
        <v>269</v>
      </c>
      <c r="C260" s="40">
        <v>19</v>
      </c>
      <c r="D260" s="41">
        <v>432299</v>
      </c>
      <c r="E260" s="41">
        <v>25937.94</v>
      </c>
      <c r="F260" s="42">
        <v>0.0001</v>
      </c>
    </row>
    <row r="261" spans="1:6" ht="14.25">
      <c r="A261" s="20" t="s">
        <v>258</v>
      </c>
      <c r="B261" s="20" t="s">
        <v>40</v>
      </c>
      <c r="C261" s="40">
        <v>48</v>
      </c>
      <c r="D261" s="41">
        <v>1448499</v>
      </c>
      <c r="E261" s="41">
        <v>81602.83</v>
      </c>
      <c r="F261" s="42">
        <v>0.0002</v>
      </c>
    </row>
    <row r="262" spans="1:6" ht="14.25">
      <c r="A262" s="20" t="s">
        <v>270</v>
      </c>
      <c r="B262" s="20" t="s">
        <v>271</v>
      </c>
      <c r="C262" s="40">
        <v>249</v>
      </c>
      <c r="D262" s="41">
        <v>14794698</v>
      </c>
      <c r="E262" s="41">
        <v>886053.42</v>
      </c>
      <c r="F262" s="42">
        <v>0.0017</v>
      </c>
    </row>
    <row r="263" spans="1:6" ht="14.25">
      <c r="A263" s="20" t="s">
        <v>270</v>
      </c>
      <c r="B263" s="20" t="s">
        <v>272</v>
      </c>
      <c r="C263" s="40">
        <v>52</v>
      </c>
      <c r="D263" s="41">
        <v>1513192</v>
      </c>
      <c r="E263" s="41">
        <v>90791.52</v>
      </c>
      <c r="F263" s="42">
        <v>0.0002</v>
      </c>
    </row>
    <row r="264" spans="1:6" ht="14.25">
      <c r="A264" s="20" t="s">
        <v>270</v>
      </c>
      <c r="B264" s="20" t="s">
        <v>273</v>
      </c>
      <c r="C264" s="40">
        <v>19</v>
      </c>
      <c r="D264" s="41">
        <v>243994</v>
      </c>
      <c r="E264" s="41">
        <v>14639.64</v>
      </c>
      <c r="F264" s="42">
        <v>0</v>
      </c>
    </row>
    <row r="265" spans="1:6" ht="14.25">
      <c r="A265" s="20" t="s">
        <v>270</v>
      </c>
      <c r="B265" s="20" t="s">
        <v>274</v>
      </c>
      <c r="C265" s="40">
        <v>16</v>
      </c>
      <c r="D265" s="41">
        <v>127485</v>
      </c>
      <c r="E265" s="41">
        <v>7649.1</v>
      </c>
      <c r="F265" s="42">
        <v>0</v>
      </c>
    </row>
    <row r="266" spans="1:6" ht="14.25">
      <c r="A266" s="20" t="s">
        <v>270</v>
      </c>
      <c r="B266" s="20" t="s">
        <v>40</v>
      </c>
      <c r="C266" s="40">
        <v>15</v>
      </c>
      <c r="D266" s="41">
        <v>243535</v>
      </c>
      <c r="E266" s="41">
        <v>14602.16</v>
      </c>
      <c r="F266" s="42">
        <v>0</v>
      </c>
    </row>
    <row r="267" spans="1:6" ht="14.25">
      <c r="A267" s="20" t="s">
        <v>275</v>
      </c>
      <c r="B267" s="20" t="s">
        <v>276</v>
      </c>
      <c r="C267" s="40">
        <v>186</v>
      </c>
      <c r="D267" s="41">
        <v>14849294</v>
      </c>
      <c r="E267" s="41">
        <v>889317.43</v>
      </c>
      <c r="F267" s="42">
        <v>0.0017</v>
      </c>
    </row>
    <row r="268" spans="1:6" ht="14.25">
      <c r="A268" s="20" t="s">
        <v>275</v>
      </c>
      <c r="B268" s="20" t="s">
        <v>277</v>
      </c>
      <c r="C268" s="40">
        <v>137</v>
      </c>
      <c r="D268" s="41">
        <v>7111477</v>
      </c>
      <c r="E268" s="41">
        <v>426080.18</v>
      </c>
      <c r="F268" s="42">
        <v>0.0008</v>
      </c>
    </row>
    <row r="269" spans="1:6" ht="14.25">
      <c r="A269" s="20" t="s">
        <v>275</v>
      </c>
      <c r="B269" s="20" t="s">
        <v>275</v>
      </c>
      <c r="C269" s="40">
        <v>60</v>
      </c>
      <c r="D269" s="41">
        <v>1431533</v>
      </c>
      <c r="E269" s="41">
        <v>84910.56</v>
      </c>
      <c r="F269" s="42">
        <v>0.0002</v>
      </c>
    </row>
    <row r="270" spans="1:6" ht="14.25">
      <c r="A270" s="20" t="s">
        <v>275</v>
      </c>
      <c r="B270" s="20" t="s">
        <v>278</v>
      </c>
      <c r="C270" s="40">
        <v>38</v>
      </c>
      <c r="D270" s="41">
        <v>1210548</v>
      </c>
      <c r="E270" s="41">
        <v>72632.88</v>
      </c>
      <c r="F270" s="42">
        <v>0.0001</v>
      </c>
    </row>
    <row r="271" spans="1:6" ht="14.25">
      <c r="A271" s="20" t="s">
        <v>275</v>
      </c>
      <c r="B271" s="20" t="s">
        <v>279</v>
      </c>
      <c r="C271" s="40">
        <v>37</v>
      </c>
      <c r="D271" s="41">
        <v>1209248</v>
      </c>
      <c r="E271" s="41">
        <v>72554.88</v>
      </c>
      <c r="F271" s="42">
        <v>0.0001</v>
      </c>
    </row>
    <row r="272" spans="1:6" ht="14.25">
      <c r="A272" s="20" t="s">
        <v>275</v>
      </c>
      <c r="B272" s="20" t="s">
        <v>280</v>
      </c>
      <c r="C272" s="40">
        <v>32</v>
      </c>
      <c r="D272" s="41">
        <v>640573</v>
      </c>
      <c r="E272" s="41">
        <v>38434.38</v>
      </c>
      <c r="F272" s="42">
        <v>0.0001</v>
      </c>
    </row>
    <row r="273" spans="1:6" ht="14.25">
      <c r="A273" s="20" t="s">
        <v>275</v>
      </c>
      <c r="B273" s="20" t="s">
        <v>281</v>
      </c>
      <c r="C273" s="40">
        <v>23</v>
      </c>
      <c r="D273" s="41">
        <v>420248</v>
      </c>
      <c r="E273" s="41">
        <v>25214.88</v>
      </c>
      <c r="F273" s="42">
        <v>0</v>
      </c>
    </row>
    <row r="274" spans="1:6" ht="14.25">
      <c r="A274" s="20" t="s">
        <v>275</v>
      </c>
      <c r="B274" s="20" t="s">
        <v>282</v>
      </c>
      <c r="C274" s="40">
        <v>19</v>
      </c>
      <c r="D274" s="41">
        <v>752581</v>
      </c>
      <c r="E274" s="41">
        <v>45153.22</v>
      </c>
      <c r="F274" s="42">
        <v>0.0001</v>
      </c>
    </row>
    <row r="275" spans="1:6" ht="14.25">
      <c r="A275" s="20" t="s">
        <v>275</v>
      </c>
      <c r="B275" s="20" t="s">
        <v>283</v>
      </c>
      <c r="C275" s="40">
        <v>16</v>
      </c>
      <c r="D275" s="41">
        <v>214662</v>
      </c>
      <c r="E275" s="41">
        <v>12879.72</v>
      </c>
      <c r="F275" s="42">
        <v>0</v>
      </c>
    </row>
    <row r="276" spans="1:6" ht="14.25">
      <c r="A276" s="20" t="s">
        <v>275</v>
      </c>
      <c r="B276" s="20" t="s">
        <v>284</v>
      </c>
      <c r="C276" s="40">
        <v>16</v>
      </c>
      <c r="D276" s="41">
        <v>228436</v>
      </c>
      <c r="E276" s="41">
        <v>13706.16</v>
      </c>
      <c r="F276" s="42">
        <v>0</v>
      </c>
    </row>
    <row r="277" spans="1:6" ht="14.25">
      <c r="A277" s="20" t="s">
        <v>275</v>
      </c>
      <c r="B277" s="20" t="s">
        <v>40</v>
      </c>
      <c r="C277" s="40">
        <v>60</v>
      </c>
      <c r="D277" s="41">
        <v>1240209</v>
      </c>
      <c r="E277" s="41">
        <v>68905.45</v>
      </c>
      <c r="F277" s="42">
        <v>0.0001</v>
      </c>
    </row>
    <row r="278" spans="1:6" ht="14.25">
      <c r="A278" s="20" t="s">
        <v>285</v>
      </c>
      <c r="B278" s="20" t="s">
        <v>286</v>
      </c>
      <c r="C278" s="40">
        <v>297</v>
      </c>
      <c r="D278" s="41">
        <v>20382932</v>
      </c>
      <c r="E278" s="41">
        <v>1219927.17</v>
      </c>
      <c r="F278" s="42">
        <v>0.0024</v>
      </c>
    </row>
    <row r="279" spans="1:6" ht="14.25">
      <c r="A279" s="20" t="s">
        <v>285</v>
      </c>
      <c r="B279" s="20" t="s">
        <v>287</v>
      </c>
      <c r="C279" s="40">
        <v>49</v>
      </c>
      <c r="D279" s="41">
        <v>1397605</v>
      </c>
      <c r="E279" s="41">
        <v>83856.3</v>
      </c>
      <c r="F279" s="42">
        <v>0.0002</v>
      </c>
    </row>
    <row r="280" spans="1:6" ht="14.25">
      <c r="A280" s="20" t="s">
        <v>285</v>
      </c>
      <c r="B280" s="20" t="s">
        <v>285</v>
      </c>
      <c r="C280" s="40">
        <v>33</v>
      </c>
      <c r="D280" s="41">
        <v>2091591</v>
      </c>
      <c r="E280" s="41">
        <v>125495.46</v>
      </c>
      <c r="F280" s="42">
        <v>0.0002</v>
      </c>
    </row>
    <row r="281" spans="1:6" ht="14.25">
      <c r="A281" s="20" t="s">
        <v>285</v>
      </c>
      <c r="B281" s="20" t="s">
        <v>288</v>
      </c>
      <c r="C281" s="40">
        <v>30</v>
      </c>
      <c r="D281" s="41">
        <v>591052</v>
      </c>
      <c r="E281" s="41">
        <v>35463.12</v>
      </c>
      <c r="F281" s="42">
        <v>0.0001</v>
      </c>
    </row>
    <row r="282" spans="1:6" ht="14.25">
      <c r="A282" s="20" t="s">
        <v>285</v>
      </c>
      <c r="B282" s="20" t="s">
        <v>289</v>
      </c>
      <c r="C282" s="40">
        <v>23</v>
      </c>
      <c r="D282" s="41">
        <v>242657</v>
      </c>
      <c r="E282" s="41">
        <v>14559.42</v>
      </c>
      <c r="F282" s="42">
        <v>0</v>
      </c>
    </row>
    <row r="283" spans="1:6" ht="14.25">
      <c r="A283" s="20" t="s">
        <v>285</v>
      </c>
      <c r="B283" s="20" t="s">
        <v>290</v>
      </c>
      <c r="C283" s="40">
        <v>15</v>
      </c>
      <c r="D283" s="41">
        <v>384512</v>
      </c>
      <c r="E283" s="41">
        <v>23070.72</v>
      </c>
      <c r="F283" s="42">
        <v>0</v>
      </c>
    </row>
    <row r="284" spans="1:6" ht="14.25">
      <c r="A284" s="20" t="s">
        <v>285</v>
      </c>
      <c r="B284" s="20" t="s">
        <v>40</v>
      </c>
      <c r="C284" s="40">
        <v>45</v>
      </c>
      <c r="D284" s="41">
        <v>507167</v>
      </c>
      <c r="E284" s="41">
        <v>30296.77</v>
      </c>
      <c r="F284" s="42">
        <v>0.0001</v>
      </c>
    </row>
    <row r="285" spans="1:6" ht="14.25">
      <c r="A285" s="20" t="s">
        <v>291</v>
      </c>
      <c r="B285" s="20" t="s">
        <v>292</v>
      </c>
      <c r="C285" s="40">
        <v>202</v>
      </c>
      <c r="D285" s="41">
        <v>11356956</v>
      </c>
      <c r="E285" s="41">
        <v>679778.54</v>
      </c>
      <c r="F285" s="42">
        <v>0.0013</v>
      </c>
    </row>
    <row r="286" spans="1:6" ht="14.25">
      <c r="A286" s="20" t="s">
        <v>291</v>
      </c>
      <c r="B286" s="20" t="s">
        <v>293</v>
      </c>
      <c r="C286" s="40">
        <v>49</v>
      </c>
      <c r="D286" s="41">
        <v>2849759</v>
      </c>
      <c r="E286" s="41">
        <v>170985.54</v>
      </c>
      <c r="F286" s="42">
        <v>0.0003</v>
      </c>
    </row>
    <row r="287" spans="1:6" ht="14.25">
      <c r="A287" s="20" t="s">
        <v>291</v>
      </c>
      <c r="B287" s="20" t="s">
        <v>294</v>
      </c>
      <c r="C287" s="40">
        <v>25</v>
      </c>
      <c r="D287" s="41">
        <v>541486</v>
      </c>
      <c r="E287" s="41">
        <v>32489.16</v>
      </c>
      <c r="F287" s="42">
        <v>0.0001</v>
      </c>
    </row>
    <row r="288" spans="1:6" ht="14.25">
      <c r="A288" s="20" t="s">
        <v>291</v>
      </c>
      <c r="B288" s="20" t="s">
        <v>295</v>
      </c>
      <c r="C288" s="40">
        <v>20</v>
      </c>
      <c r="D288" s="41">
        <v>733816</v>
      </c>
      <c r="E288" s="41">
        <v>44028.96</v>
      </c>
      <c r="F288" s="42">
        <v>0.0001</v>
      </c>
    </row>
    <row r="289" spans="1:6" ht="14.25">
      <c r="A289" s="20" t="s">
        <v>291</v>
      </c>
      <c r="B289" s="20" t="s">
        <v>296</v>
      </c>
      <c r="C289" s="40">
        <v>15</v>
      </c>
      <c r="D289" s="41">
        <v>99109</v>
      </c>
      <c r="E289" s="41">
        <v>5946.54</v>
      </c>
      <c r="F289" s="42">
        <v>0</v>
      </c>
    </row>
    <row r="290" spans="1:6" ht="14.25">
      <c r="A290" s="20" t="s">
        <v>291</v>
      </c>
      <c r="B290" s="20" t="s">
        <v>298</v>
      </c>
      <c r="C290" s="40">
        <v>14</v>
      </c>
      <c r="D290" s="41">
        <v>97870</v>
      </c>
      <c r="E290" s="41">
        <v>5872.2</v>
      </c>
      <c r="F290" s="42">
        <v>0</v>
      </c>
    </row>
    <row r="291" spans="1:6" ht="14.25">
      <c r="A291" s="20" t="s">
        <v>291</v>
      </c>
      <c r="B291" s="20" t="s">
        <v>297</v>
      </c>
      <c r="C291" s="40">
        <v>10</v>
      </c>
      <c r="D291" s="41">
        <v>356229</v>
      </c>
      <c r="E291" s="41">
        <v>21373.74</v>
      </c>
      <c r="F291" s="42">
        <v>0</v>
      </c>
    </row>
    <row r="292" spans="1:6" ht="14.25">
      <c r="A292" s="20" t="s">
        <v>291</v>
      </c>
      <c r="B292" s="20" t="s">
        <v>40</v>
      </c>
      <c r="C292" s="40">
        <v>37</v>
      </c>
      <c r="D292" s="41">
        <v>399254</v>
      </c>
      <c r="E292" s="41">
        <v>23612.96</v>
      </c>
      <c r="F292" s="42">
        <v>0</v>
      </c>
    </row>
    <row r="293" spans="1:6" ht="14.25">
      <c r="A293" s="20" t="s">
        <v>299</v>
      </c>
      <c r="B293" s="20" t="s">
        <v>300</v>
      </c>
      <c r="C293" s="40">
        <v>60</v>
      </c>
      <c r="D293" s="41">
        <v>1090915</v>
      </c>
      <c r="E293" s="41">
        <v>64964.28</v>
      </c>
      <c r="F293" s="42">
        <v>0.0001</v>
      </c>
    </row>
    <row r="294" spans="1:6" ht="14.25">
      <c r="A294" s="20" t="s">
        <v>299</v>
      </c>
      <c r="B294" s="20" t="s">
        <v>301</v>
      </c>
      <c r="C294" s="40">
        <v>40</v>
      </c>
      <c r="D294" s="41">
        <v>1377675</v>
      </c>
      <c r="E294" s="41">
        <v>82660.5</v>
      </c>
      <c r="F294" s="42">
        <v>0.0002</v>
      </c>
    </row>
    <row r="295" spans="1:6" ht="14.25">
      <c r="A295" s="20" t="s">
        <v>299</v>
      </c>
      <c r="B295" s="20" t="s">
        <v>302</v>
      </c>
      <c r="C295" s="40">
        <v>34</v>
      </c>
      <c r="D295" s="41">
        <v>834587</v>
      </c>
      <c r="E295" s="41">
        <v>50075.22</v>
      </c>
      <c r="F295" s="42">
        <v>0.0001</v>
      </c>
    </row>
    <row r="296" spans="1:6" ht="14.25">
      <c r="A296" s="20" t="s">
        <v>299</v>
      </c>
      <c r="B296" s="20" t="s">
        <v>303</v>
      </c>
      <c r="C296" s="40">
        <v>19</v>
      </c>
      <c r="D296" s="41">
        <v>1261959</v>
      </c>
      <c r="E296" s="41">
        <v>75717.54</v>
      </c>
      <c r="F296" s="42">
        <v>0.0001</v>
      </c>
    </row>
    <row r="297" spans="1:6" ht="14.25">
      <c r="A297" s="20" t="s">
        <v>299</v>
      </c>
      <c r="B297" s="20" t="s">
        <v>304</v>
      </c>
      <c r="C297" s="40">
        <v>18</v>
      </c>
      <c r="D297" s="41">
        <v>121160</v>
      </c>
      <c r="E297" s="41">
        <v>7269.6</v>
      </c>
      <c r="F297" s="42">
        <v>0</v>
      </c>
    </row>
    <row r="298" spans="1:6" ht="14.25">
      <c r="A298" s="20" t="s">
        <v>299</v>
      </c>
      <c r="B298" s="20" t="s">
        <v>785</v>
      </c>
      <c r="C298" s="40">
        <v>10</v>
      </c>
      <c r="D298" s="41">
        <v>58913</v>
      </c>
      <c r="E298" s="41">
        <v>3534.78</v>
      </c>
      <c r="F298" s="42">
        <v>0</v>
      </c>
    </row>
    <row r="299" spans="1:6" ht="14.25">
      <c r="A299" s="20" t="s">
        <v>299</v>
      </c>
      <c r="B299" s="20" t="s">
        <v>40</v>
      </c>
      <c r="C299" s="40">
        <v>58</v>
      </c>
      <c r="D299" s="41">
        <v>5184036</v>
      </c>
      <c r="E299" s="41">
        <v>308234.86</v>
      </c>
      <c r="F299" s="42">
        <v>0.0006</v>
      </c>
    </row>
    <row r="300" spans="1:6" ht="14.25">
      <c r="A300" s="20" t="s">
        <v>111</v>
      </c>
      <c r="B300" s="20" t="s">
        <v>305</v>
      </c>
      <c r="C300" s="40">
        <v>182</v>
      </c>
      <c r="D300" s="41">
        <v>11994019</v>
      </c>
      <c r="E300" s="41">
        <v>716528.59</v>
      </c>
      <c r="F300" s="42">
        <v>0.0014</v>
      </c>
    </row>
    <row r="301" spans="1:6" ht="14.25">
      <c r="A301" s="20" t="s">
        <v>111</v>
      </c>
      <c r="B301" s="20" t="s">
        <v>306</v>
      </c>
      <c r="C301" s="40">
        <v>26</v>
      </c>
      <c r="D301" s="41">
        <v>1090554</v>
      </c>
      <c r="E301" s="41">
        <v>65433.24</v>
      </c>
      <c r="F301" s="42">
        <v>0.0001</v>
      </c>
    </row>
    <row r="302" spans="1:6" ht="14.25">
      <c r="A302" s="20" t="s">
        <v>111</v>
      </c>
      <c r="B302" s="20" t="s">
        <v>307</v>
      </c>
      <c r="C302" s="40">
        <v>23</v>
      </c>
      <c r="D302" s="41">
        <v>996597</v>
      </c>
      <c r="E302" s="41">
        <v>59795.82</v>
      </c>
      <c r="F302" s="42">
        <v>0.0001</v>
      </c>
    </row>
    <row r="303" spans="1:6" ht="14.25">
      <c r="A303" s="20" t="s">
        <v>111</v>
      </c>
      <c r="B303" s="20" t="s">
        <v>309</v>
      </c>
      <c r="C303" s="40">
        <v>19</v>
      </c>
      <c r="D303" s="41">
        <v>840586</v>
      </c>
      <c r="E303" s="41">
        <v>50435.16</v>
      </c>
      <c r="F303" s="42">
        <v>0.0001</v>
      </c>
    </row>
    <row r="304" spans="1:6" ht="14.25">
      <c r="A304" s="20" t="s">
        <v>111</v>
      </c>
      <c r="B304" s="20" t="s">
        <v>308</v>
      </c>
      <c r="C304" s="40">
        <v>16</v>
      </c>
      <c r="D304" s="41">
        <v>328329</v>
      </c>
      <c r="E304" s="41">
        <v>19699.74</v>
      </c>
      <c r="F304" s="42">
        <v>0</v>
      </c>
    </row>
    <row r="305" spans="1:6" ht="14.25">
      <c r="A305" s="20" t="s">
        <v>111</v>
      </c>
      <c r="B305" s="20" t="s">
        <v>310</v>
      </c>
      <c r="C305" s="40">
        <v>14</v>
      </c>
      <c r="D305" s="41">
        <v>252439</v>
      </c>
      <c r="E305" s="41">
        <v>15146.34</v>
      </c>
      <c r="F305" s="42">
        <v>0</v>
      </c>
    </row>
    <row r="306" spans="1:6" ht="14.25">
      <c r="A306" s="20" t="s">
        <v>111</v>
      </c>
      <c r="B306" s="20" t="s">
        <v>40</v>
      </c>
      <c r="C306" s="40">
        <v>16</v>
      </c>
      <c r="D306" s="41">
        <v>170862</v>
      </c>
      <c r="E306" s="41">
        <v>10233.15</v>
      </c>
      <c r="F306" s="42">
        <v>0</v>
      </c>
    </row>
    <row r="307" spans="1:6" ht="14.25">
      <c r="A307" s="20" t="s">
        <v>311</v>
      </c>
      <c r="B307" s="20" t="s">
        <v>312</v>
      </c>
      <c r="C307" s="40">
        <v>123</v>
      </c>
      <c r="D307" s="41">
        <v>6219668</v>
      </c>
      <c r="E307" s="41">
        <v>373173.54</v>
      </c>
      <c r="F307" s="42">
        <v>0.0007</v>
      </c>
    </row>
    <row r="308" spans="1:6" ht="14.25">
      <c r="A308" s="20" t="s">
        <v>311</v>
      </c>
      <c r="B308" s="20" t="s">
        <v>313</v>
      </c>
      <c r="C308" s="40">
        <v>64</v>
      </c>
      <c r="D308" s="41">
        <v>2979392</v>
      </c>
      <c r="E308" s="41">
        <v>178741.64</v>
      </c>
      <c r="F308" s="42">
        <v>0.0003</v>
      </c>
    </row>
    <row r="309" spans="1:6" ht="14.25">
      <c r="A309" s="20" t="s">
        <v>311</v>
      </c>
      <c r="B309" s="20" t="s">
        <v>314</v>
      </c>
      <c r="C309" s="40">
        <v>61</v>
      </c>
      <c r="D309" s="41">
        <v>2122869</v>
      </c>
      <c r="E309" s="41">
        <v>127372.14</v>
      </c>
      <c r="F309" s="42">
        <v>0.0002</v>
      </c>
    </row>
    <row r="310" spans="1:6" ht="14.25">
      <c r="A310" s="20" t="s">
        <v>311</v>
      </c>
      <c r="B310" s="20" t="s">
        <v>315</v>
      </c>
      <c r="C310" s="40">
        <v>33</v>
      </c>
      <c r="D310" s="41">
        <v>1244457</v>
      </c>
      <c r="E310" s="41">
        <v>74667.42</v>
      </c>
      <c r="F310" s="42">
        <v>0.0001</v>
      </c>
    </row>
    <row r="311" spans="1:6" ht="14.25">
      <c r="A311" s="20" t="s">
        <v>311</v>
      </c>
      <c r="B311" s="20" t="s">
        <v>316</v>
      </c>
      <c r="C311" s="40">
        <v>31</v>
      </c>
      <c r="D311" s="41">
        <v>635276</v>
      </c>
      <c r="E311" s="41">
        <v>38116.56</v>
      </c>
      <c r="F311" s="42">
        <v>0.0001</v>
      </c>
    </row>
    <row r="312" spans="1:6" ht="14.25">
      <c r="A312" s="20" t="s">
        <v>311</v>
      </c>
      <c r="B312" s="20" t="s">
        <v>786</v>
      </c>
      <c r="C312" s="40">
        <v>12</v>
      </c>
      <c r="D312" s="41">
        <v>611102</v>
      </c>
      <c r="E312" s="41">
        <v>36666.12</v>
      </c>
      <c r="F312" s="42">
        <v>0.0001</v>
      </c>
    </row>
    <row r="313" spans="1:6" ht="14.25">
      <c r="A313" s="20" t="s">
        <v>311</v>
      </c>
      <c r="B313" s="20" t="s">
        <v>781</v>
      </c>
      <c r="C313" s="40">
        <v>11</v>
      </c>
      <c r="D313" s="41">
        <v>156046</v>
      </c>
      <c r="E313" s="41">
        <v>9362.76</v>
      </c>
      <c r="F313" s="42">
        <v>0</v>
      </c>
    </row>
    <row r="314" spans="1:6" ht="14.25">
      <c r="A314" s="20" t="s">
        <v>311</v>
      </c>
      <c r="B314" s="20" t="s">
        <v>40</v>
      </c>
      <c r="C314" s="40">
        <v>24</v>
      </c>
      <c r="D314" s="41">
        <v>348253</v>
      </c>
      <c r="E314" s="41">
        <v>19577.04</v>
      </c>
      <c r="F314" s="42">
        <v>0</v>
      </c>
    </row>
    <row r="315" spans="1:6" ht="14.25">
      <c r="A315" s="20" t="s">
        <v>317</v>
      </c>
      <c r="B315" s="20" t="s">
        <v>319</v>
      </c>
      <c r="C315" s="40">
        <v>104</v>
      </c>
      <c r="D315" s="41">
        <v>3197217</v>
      </c>
      <c r="E315" s="41">
        <v>191833.02</v>
      </c>
      <c r="F315" s="42">
        <v>0.0004</v>
      </c>
    </row>
    <row r="316" spans="1:6" ht="14.25">
      <c r="A316" s="20" t="s">
        <v>317</v>
      </c>
      <c r="B316" s="20" t="s">
        <v>318</v>
      </c>
      <c r="C316" s="40">
        <v>99</v>
      </c>
      <c r="D316" s="41">
        <v>5060960</v>
      </c>
      <c r="E316" s="41">
        <v>303419.45</v>
      </c>
      <c r="F316" s="42">
        <v>0.0006</v>
      </c>
    </row>
    <row r="317" spans="1:6" ht="14.25">
      <c r="A317" s="20" t="s">
        <v>317</v>
      </c>
      <c r="B317" s="20" t="s">
        <v>37</v>
      </c>
      <c r="C317" s="40">
        <v>46</v>
      </c>
      <c r="D317" s="41">
        <v>1747769</v>
      </c>
      <c r="E317" s="41">
        <v>104845.51</v>
      </c>
      <c r="F317" s="42">
        <v>0.0002</v>
      </c>
    </row>
    <row r="318" spans="1:6" ht="14.25">
      <c r="A318" s="20" t="s">
        <v>317</v>
      </c>
      <c r="B318" s="20" t="s">
        <v>321</v>
      </c>
      <c r="C318" s="40">
        <v>23</v>
      </c>
      <c r="D318" s="41">
        <v>392755</v>
      </c>
      <c r="E318" s="41">
        <v>23565.3</v>
      </c>
      <c r="F318" s="42">
        <v>0</v>
      </c>
    </row>
    <row r="319" spans="1:6" ht="14.25">
      <c r="A319" s="20" t="s">
        <v>317</v>
      </c>
      <c r="B319" s="20" t="s">
        <v>320</v>
      </c>
      <c r="C319" s="40">
        <v>21</v>
      </c>
      <c r="D319" s="41">
        <v>555886</v>
      </c>
      <c r="E319" s="41">
        <v>33353.16</v>
      </c>
      <c r="F319" s="42">
        <v>0.0001</v>
      </c>
    </row>
    <row r="320" spans="1:6" ht="14.25">
      <c r="A320" s="20" t="s">
        <v>317</v>
      </c>
      <c r="B320" s="20" t="s">
        <v>323</v>
      </c>
      <c r="C320" s="40">
        <v>21</v>
      </c>
      <c r="D320" s="41">
        <v>993573</v>
      </c>
      <c r="E320" s="41">
        <v>59614.38</v>
      </c>
      <c r="F320" s="42">
        <v>0.0001</v>
      </c>
    </row>
    <row r="321" spans="1:6" ht="14.25">
      <c r="A321" s="20" t="s">
        <v>317</v>
      </c>
      <c r="B321" s="20" t="s">
        <v>34</v>
      </c>
      <c r="C321" s="40">
        <v>17</v>
      </c>
      <c r="D321" s="41">
        <v>184622</v>
      </c>
      <c r="E321" s="41">
        <v>11073.82</v>
      </c>
      <c r="F321" s="42">
        <v>0</v>
      </c>
    </row>
    <row r="322" spans="1:6" ht="14.25">
      <c r="A322" s="20" t="s">
        <v>317</v>
      </c>
      <c r="B322" s="20" t="s">
        <v>322</v>
      </c>
      <c r="C322" s="40">
        <v>17</v>
      </c>
      <c r="D322" s="41">
        <v>242218</v>
      </c>
      <c r="E322" s="41">
        <v>14533.08</v>
      </c>
      <c r="F322" s="42">
        <v>0</v>
      </c>
    </row>
    <row r="323" spans="1:6" ht="14.25">
      <c r="A323" s="20" t="s">
        <v>317</v>
      </c>
      <c r="B323" s="20" t="s">
        <v>40</v>
      </c>
      <c r="C323" s="40">
        <v>29</v>
      </c>
      <c r="D323" s="41">
        <v>193797</v>
      </c>
      <c r="E323" s="41">
        <v>11339.14</v>
      </c>
      <c r="F323" s="42">
        <v>0</v>
      </c>
    </row>
    <row r="324" spans="1:6" ht="14.25">
      <c r="A324" s="20" t="s">
        <v>324</v>
      </c>
      <c r="B324" s="20" t="s">
        <v>325</v>
      </c>
      <c r="C324" s="40">
        <v>254</v>
      </c>
      <c r="D324" s="41">
        <v>16005159</v>
      </c>
      <c r="E324" s="41">
        <v>956844.2</v>
      </c>
      <c r="F324" s="42">
        <v>0.0018</v>
      </c>
    </row>
    <row r="325" spans="1:6" ht="14.25">
      <c r="A325" s="20" t="s">
        <v>324</v>
      </c>
      <c r="B325" s="20" t="s">
        <v>326</v>
      </c>
      <c r="C325" s="40">
        <v>52</v>
      </c>
      <c r="D325" s="41">
        <v>1138790</v>
      </c>
      <c r="E325" s="41">
        <v>68327.4</v>
      </c>
      <c r="F325" s="42">
        <v>0.0001</v>
      </c>
    </row>
    <row r="326" spans="1:6" ht="14.25">
      <c r="A326" s="20" t="s">
        <v>324</v>
      </c>
      <c r="B326" s="20" t="s">
        <v>327</v>
      </c>
      <c r="C326" s="40">
        <v>35</v>
      </c>
      <c r="D326" s="41">
        <v>1032097</v>
      </c>
      <c r="E326" s="41">
        <v>61925.82</v>
      </c>
      <c r="F326" s="42">
        <v>0.0001</v>
      </c>
    </row>
    <row r="327" spans="1:6" ht="14.25">
      <c r="A327" s="20" t="s">
        <v>324</v>
      </c>
      <c r="B327" s="20" t="s">
        <v>328</v>
      </c>
      <c r="C327" s="40">
        <v>25</v>
      </c>
      <c r="D327" s="41">
        <v>2709113</v>
      </c>
      <c r="E327" s="41">
        <v>162546.78</v>
      </c>
      <c r="F327" s="42">
        <v>0.0003</v>
      </c>
    </row>
    <row r="328" spans="1:6" ht="14.25">
      <c r="A328" s="20" t="s">
        <v>324</v>
      </c>
      <c r="B328" s="20" t="s">
        <v>329</v>
      </c>
      <c r="C328" s="40">
        <v>19</v>
      </c>
      <c r="D328" s="41">
        <v>1114420</v>
      </c>
      <c r="E328" s="41">
        <v>66865.2</v>
      </c>
      <c r="F328" s="42">
        <v>0.0001</v>
      </c>
    </row>
    <row r="329" spans="1:6" ht="14.25">
      <c r="A329" s="20" t="s">
        <v>324</v>
      </c>
      <c r="B329" s="20" t="s">
        <v>330</v>
      </c>
      <c r="C329" s="40">
        <v>14</v>
      </c>
      <c r="D329" s="41">
        <v>463893</v>
      </c>
      <c r="E329" s="41">
        <v>27833.58</v>
      </c>
      <c r="F329" s="42">
        <v>0.0001</v>
      </c>
    </row>
    <row r="330" spans="1:6" ht="14.25">
      <c r="A330" s="20" t="s">
        <v>324</v>
      </c>
      <c r="B330" s="20" t="s">
        <v>331</v>
      </c>
      <c r="C330" s="40">
        <v>11</v>
      </c>
      <c r="D330" s="41">
        <v>260532</v>
      </c>
      <c r="E330" s="41">
        <v>15631.92</v>
      </c>
      <c r="F330" s="42">
        <v>0</v>
      </c>
    </row>
    <row r="331" spans="1:6" ht="14.25">
      <c r="A331" s="20" t="s">
        <v>324</v>
      </c>
      <c r="B331" s="20" t="s">
        <v>796</v>
      </c>
      <c r="C331" s="40">
        <v>10</v>
      </c>
      <c r="D331" s="41">
        <v>103622</v>
      </c>
      <c r="E331" s="41">
        <v>6217.32</v>
      </c>
      <c r="F331" s="42">
        <v>0</v>
      </c>
    </row>
    <row r="332" spans="1:6" ht="14.25">
      <c r="A332" s="20" t="s">
        <v>324</v>
      </c>
      <c r="B332" s="20" t="s">
        <v>40</v>
      </c>
      <c r="C332" s="40">
        <v>24</v>
      </c>
      <c r="D332" s="41">
        <v>600297</v>
      </c>
      <c r="E332" s="41">
        <v>35152.28</v>
      </c>
      <c r="F332" s="42">
        <v>0.0001</v>
      </c>
    </row>
    <row r="333" spans="1:6" ht="14.25">
      <c r="A333" s="20" t="s">
        <v>332</v>
      </c>
      <c r="B333" s="20" t="s">
        <v>333</v>
      </c>
      <c r="C333" s="40">
        <v>138</v>
      </c>
      <c r="D333" s="41">
        <v>20899172</v>
      </c>
      <c r="E333" s="41">
        <v>1252624.88</v>
      </c>
      <c r="F333" s="42">
        <v>0.0024</v>
      </c>
    </row>
    <row r="334" spans="1:6" ht="14.25">
      <c r="A334" s="20" t="s">
        <v>332</v>
      </c>
      <c r="B334" s="20" t="s">
        <v>334</v>
      </c>
      <c r="C334" s="40">
        <v>101</v>
      </c>
      <c r="D334" s="41">
        <v>2889506</v>
      </c>
      <c r="E334" s="41">
        <v>172896.49</v>
      </c>
      <c r="F334" s="42">
        <v>0.0003</v>
      </c>
    </row>
    <row r="335" spans="1:6" ht="14.25">
      <c r="A335" s="20" t="s">
        <v>332</v>
      </c>
      <c r="B335" s="20" t="s">
        <v>335</v>
      </c>
      <c r="C335" s="40">
        <v>34</v>
      </c>
      <c r="D335" s="41">
        <v>3676945</v>
      </c>
      <c r="E335" s="41">
        <v>220616.7</v>
      </c>
      <c r="F335" s="42">
        <v>0.0004</v>
      </c>
    </row>
    <row r="336" spans="1:6" ht="14.25">
      <c r="A336" s="20" t="s">
        <v>332</v>
      </c>
      <c r="B336" s="20" t="s">
        <v>336</v>
      </c>
      <c r="C336" s="40">
        <v>31</v>
      </c>
      <c r="D336" s="41">
        <v>1513279</v>
      </c>
      <c r="E336" s="41">
        <v>90795.38</v>
      </c>
      <c r="F336" s="42">
        <v>0.0002</v>
      </c>
    </row>
    <row r="337" spans="1:6" ht="14.25">
      <c r="A337" s="20" t="s">
        <v>332</v>
      </c>
      <c r="B337" s="20" t="s">
        <v>337</v>
      </c>
      <c r="C337" s="40">
        <v>16</v>
      </c>
      <c r="D337" s="41">
        <v>229681</v>
      </c>
      <c r="E337" s="41">
        <v>13780.86</v>
      </c>
      <c r="F337" s="42">
        <v>0</v>
      </c>
    </row>
    <row r="338" spans="1:6" ht="14.25">
      <c r="A338" s="20" t="s">
        <v>332</v>
      </c>
      <c r="B338" s="20" t="s">
        <v>338</v>
      </c>
      <c r="C338" s="40">
        <v>12</v>
      </c>
      <c r="D338" s="41">
        <v>311380</v>
      </c>
      <c r="E338" s="41">
        <v>18682.8</v>
      </c>
      <c r="F338" s="42">
        <v>0</v>
      </c>
    </row>
    <row r="339" spans="1:6" ht="14.25">
      <c r="A339" s="20" t="s">
        <v>332</v>
      </c>
      <c r="B339" s="20" t="s">
        <v>339</v>
      </c>
      <c r="C339" s="40">
        <v>12</v>
      </c>
      <c r="D339" s="41">
        <v>82663</v>
      </c>
      <c r="E339" s="41">
        <v>4959.78</v>
      </c>
      <c r="F339" s="42">
        <v>0</v>
      </c>
    </row>
    <row r="340" spans="1:6" ht="14.25">
      <c r="A340" s="20" t="s">
        <v>332</v>
      </c>
      <c r="B340" s="20" t="s">
        <v>40</v>
      </c>
      <c r="C340" s="40">
        <v>24</v>
      </c>
      <c r="D340" s="41">
        <v>252049</v>
      </c>
      <c r="E340" s="41">
        <v>15060.08</v>
      </c>
      <c r="F340" s="42">
        <v>0</v>
      </c>
    </row>
    <row r="341" spans="1:6" ht="14.25">
      <c r="A341" s="20" t="s">
        <v>340</v>
      </c>
      <c r="B341" s="20" t="s">
        <v>341</v>
      </c>
      <c r="C341" s="40">
        <v>253</v>
      </c>
      <c r="D341" s="41">
        <v>22758543</v>
      </c>
      <c r="E341" s="41">
        <v>1362018.64</v>
      </c>
      <c r="F341" s="42">
        <v>0.0026</v>
      </c>
    </row>
    <row r="342" spans="1:6" ht="14.25">
      <c r="A342" s="20" t="s">
        <v>340</v>
      </c>
      <c r="B342" s="20" t="s">
        <v>342</v>
      </c>
      <c r="C342" s="40">
        <v>118</v>
      </c>
      <c r="D342" s="41">
        <v>4318962</v>
      </c>
      <c r="E342" s="41">
        <v>259007.47</v>
      </c>
      <c r="F342" s="42">
        <v>0.0005</v>
      </c>
    </row>
    <row r="343" spans="1:6" ht="14.25">
      <c r="A343" s="20" t="s">
        <v>340</v>
      </c>
      <c r="B343" s="20" t="s">
        <v>294</v>
      </c>
      <c r="C343" s="40">
        <v>66</v>
      </c>
      <c r="D343" s="41">
        <v>1906293</v>
      </c>
      <c r="E343" s="41">
        <v>114377.58</v>
      </c>
      <c r="F343" s="42">
        <v>0.0002</v>
      </c>
    </row>
    <row r="344" spans="1:6" ht="14.25">
      <c r="A344" s="20" t="s">
        <v>340</v>
      </c>
      <c r="B344" s="20" t="s">
        <v>343</v>
      </c>
      <c r="C344" s="40">
        <v>54</v>
      </c>
      <c r="D344" s="41">
        <v>2126234</v>
      </c>
      <c r="E344" s="41">
        <v>127574.04</v>
      </c>
      <c r="F344" s="42">
        <v>0.0002</v>
      </c>
    </row>
    <row r="345" spans="1:6" ht="14.25">
      <c r="A345" s="20" t="s">
        <v>340</v>
      </c>
      <c r="B345" s="20" t="s">
        <v>344</v>
      </c>
      <c r="C345" s="40">
        <v>31</v>
      </c>
      <c r="D345" s="41">
        <v>2485214</v>
      </c>
      <c r="E345" s="41">
        <v>149112.84</v>
      </c>
      <c r="F345" s="42">
        <v>0.0003</v>
      </c>
    </row>
    <row r="346" spans="1:6" ht="14.25">
      <c r="A346" s="20" t="s">
        <v>340</v>
      </c>
      <c r="B346" s="20" t="s">
        <v>345</v>
      </c>
      <c r="C346" s="40">
        <v>28</v>
      </c>
      <c r="D346" s="41">
        <v>982549</v>
      </c>
      <c r="E346" s="41">
        <v>58952.94</v>
      </c>
      <c r="F346" s="42">
        <v>0.0001</v>
      </c>
    </row>
    <row r="347" spans="1:6" ht="14.25">
      <c r="A347" s="20" t="s">
        <v>340</v>
      </c>
      <c r="B347" s="20" t="s">
        <v>346</v>
      </c>
      <c r="C347" s="40">
        <v>22</v>
      </c>
      <c r="D347" s="41">
        <v>1265740</v>
      </c>
      <c r="E347" s="41">
        <v>75944.4</v>
      </c>
      <c r="F347" s="42">
        <v>0.0001</v>
      </c>
    </row>
    <row r="348" spans="1:6" ht="14.25">
      <c r="A348" s="20" t="s">
        <v>340</v>
      </c>
      <c r="B348" s="20" t="s">
        <v>787</v>
      </c>
      <c r="C348" s="40">
        <v>11</v>
      </c>
      <c r="D348" s="41">
        <v>161605</v>
      </c>
      <c r="E348" s="41">
        <v>9696.3</v>
      </c>
      <c r="F348" s="42">
        <v>0</v>
      </c>
    </row>
    <row r="349" spans="1:6" ht="14.25">
      <c r="A349" s="20" t="s">
        <v>340</v>
      </c>
      <c r="B349" s="20" t="s">
        <v>347</v>
      </c>
      <c r="C349" s="40">
        <v>10</v>
      </c>
      <c r="D349" s="41">
        <v>196622</v>
      </c>
      <c r="E349" s="41">
        <v>11797.32</v>
      </c>
      <c r="F349" s="42">
        <v>0</v>
      </c>
    </row>
    <row r="350" spans="1:6" ht="14.25">
      <c r="A350" s="20" t="s">
        <v>340</v>
      </c>
      <c r="B350" s="20" t="s">
        <v>40</v>
      </c>
      <c r="C350" s="40">
        <v>15</v>
      </c>
      <c r="D350" s="41">
        <v>459383</v>
      </c>
      <c r="E350" s="41">
        <v>27423.27</v>
      </c>
      <c r="F350" s="42">
        <v>0.0001</v>
      </c>
    </row>
    <row r="351" spans="1:6" ht="14.25">
      <c r="A351" s="20" t="s">
        <v>348</v>
      </c>
      <c r="B351" s="20" t="s">
        <v>349</v>
      </c>
      <c r="C351" s="40">
        <v>125</v>
      </c>
      <c r="D351" s="41">
        <v>7929827</v>
      </c>
      <c r="E351" s="41">
        <v>474338.41</v>
      </c>
      <c r="F351" s="42">
        <v>0.0009</v>
      </c>
    </row>
    <row r="352" spans="1:6" ht="14.25">
      <c r="A352" s="20" t="s">
        <v>348</v>
      </c>
      <c r="B352" s="20" t="s">
        <v>350</v>
      </c>
      <c r="C352" s="40">
        <v>80</v>
      </c>
      <c r="D352" s="41">
        <v>2600752</v>
      </c>
      <c r="E352" s="41">
        <v>156045.12</v>
      </c>
      <c r="F352" s="42">
        <v>0.0003</v>
      </c>
    </row>
    <row r="353" spans="1:6" ht="14.25">
      <c r="A353" s="20" t="s">
        <v>348</v>
      </c>
      <c r="B353" s="20" t="s">
        <v>351</v>
      </c>
      <c r="C353" s="40">
        <v>69</v>
      </c>
      <c r="D353" s="41">
        <v>2029942</v>
      </c>
      <c r="E353" s="41">
        <v>121796.52</v>
      </c>
      <c r="F353" s="42">
        <v>0.0002</v>
      </c>
    </row>
    <row r="354" spans="1:6" ht="14.25">
      <c r="A354" s="20" t="s">
        <v>348</v>
      </c>
      <c r="B354" s="20" t="s">
        <v>352</v>
      </c>
      <c r="C354" s="40">
        <v>64</v>
      </c>
      <c r="D354" s="41">
        <v>2612581</v>
      </c>
      <c r="E354" s="41">
        <v>156749.45</v>
      </c>
      <c r="F354" s="42">
        <v>0.0003</v>
      </c>
    </row>
    <row r="355" spans="1:6" ht="14.25">
      <c r="A355" s="20" t="s">
        <v>348</v>
      </c>
      <c r="B355" s="20" t="s">
        <v>354</v>
      </c>
      <c r="C355" s="40">
        <v>14</v>
      </c>
      <c r="D355" s="41">
        <v>169354</v>
      </c>
      <c r="E355" s="41">
        <v>10161.24</v>
      </c>
      <c r="F355" s="42">
        <v>0</v>
      </c>
    </row>
    <row r="356" spans="1:6" ht="14.25">
      <c r="A356" s="20" t="s">
        <v>348</v>
      </c>
      <c r="B356" s="20" t="s">
        <v>353</v>
      </c>
      <c r="C356" s="40">
        <v>14</v>
      </c>
      <c r="D356" s="41">
        <v>192059</v>
      </c>
      <c r="E356" s="41">
        <v>11523.54</v>
      </c>
      <c r="F356" s="42">
        <v>0</v>
      </c>
    </row>
    <row r="357" spans="1:6" ht="14.25">
      <c r="A357" s="20" t="s">
        <v>348</v>
      </c>
      <c r="B357" s="20" t="s">
        <v>355</v>
      </c>
      <c r="C357" s="40">
        <v>11</v>
      </c>
      <c r="D357" s="41">
        <v>191330</v>
      </c>
      <c r="E357" s="41">
        <v>11479.8</v>
      </c>
      <c r="F357" s="42">
        <v>0</v>
      </c>
    </row>
    <row r="358" spans="1:6" ht="14.25">
      <c r="A358" s="20" t="s">
        <v>348</v>
      </c>
      <c r="B358" s="20" t="s">
        <v>40</v>
      </c>
      <c r="C358" s="40">
        <v>30</v>
      </c>
      <c r="D358" s="41">
        <v>204295</v>
      </c>
      <c r="E358" s="41">
        <v>11848.17</v>
      </c>
      <c r="F358" s="42">
        <v>0</v>
      </c>
    </row>
    <row r="359" spans="1:6" ht="14.25">
      <c r="A359" s="20" t="s">
        <v>356</v>
      </c>
      <c r="B359" s="20" t="s">
        <v>357</v>
      </c>
      <c r="C359" s="40">
        <v>356</v>
      </c>
      <c r="D359" s="41">
        <v>27256419</v>
      </c>
      <c r="E359" s="41">
        <v>1630933.25</v>
      </c>
      <c r="F359" s="42">
        <v>0.0031</v>
      </c>
    </row>
    <row r="360" spans="1:6" ht="14.25">
      <c r="A360" s="20" t="s">
        <v>356</v>
      </c>
      <c r="B360" s="20" t="s">
        <v>358</v>
      </c>
      <c r="C360" s="40">
        <v>59</v>
      </c>
      <c r="D360" s="41">
        <v>1993602</v>
      </c>
      <c r="E360" s="41">
        <v>119616.12</v>
      </c>
      <c r="F360" s="42">
        <v>0.0002</v>
      </c>
    </row>
    <row r="361" spans="1:6" ht="14.25">
      <c r="A361" s="20" t="s">
        <v>356</v>
      </c>
      <c r="B361" s="20" t="s">
        <v>359</v>
      </c>
      <c r="C361" s="40">
        <v>47</v>
      </c>
      <c r="D361" s="41">
        <v>1679079</v>
      </c>
      <c r="E361" s="41">
        <v>100744.74</v>
      </c>
      <c r="F361" s="42">
        <v>0.0002</v>
      </c>
    </row>
    <row r="362" spans="1:6" ht="14.25">
      <c r="A362" s="20" t="s">
        <v>356</v>
      </c>
      <c r="B362" s="20" t="s">
        <v>360</v>
      </c>
      <c r="C362" s="40">
        <v>30</v>
      </c>
      <c r="D362" s="41">
        <v>956020</v>
      </c>
      <c r="E362" s="41">
        <v>57361.2</v>
      </c>
      <c r="F362" s="42">
        <v>0.0001</v>
      </c>
    </row>
    <row r="363" spans="1:6" ht="14.25">
      <c r="A363" s="20" t="s">
        <v>356</v>
      </c>
      <c r="B363" s="20" t="s">
        <v>361</v>
      </c>
      <c r="C363" s="40">
        <v>25</v>
      </c>
      <c r="D363" s="41">
        <v>517931</v>
      </c>
      <c r="E363" s="41">
        <v>31075.86</v>
      </c>
      <c r="F363" s="42">
        <v>0.0001</v>
      </c>
    </row>
    <row r="364" spans="1:6" ht="14.25">
      <c r="A364" s="20" t="s">
        <v>356</v>
      </c>
      <c r="B364" s="20" t="s">
        <v>362</v>
      </c>
      <c r="C364" s="40">
        <v>16</v>
      </c>
      <c r="D364" s="41">
        <v>402504</v>
      </c>
      <c r="E364" s="41">
        <v>24150.24</v>
      </c>
      <c r="F364" s="42">
        <v>0</v>
      </c>
    </row>
    <row r="365" spans="1:6" ht="14.25">
      <c r="A365" s="20" t="s">
        <v>356</v>
      </c>
      <c r="B365" s="20" t="s">
        <v>363</v>
      </c>
      <c r="C365" s="40">
        <v>13</v>
      </c>
      <c r="D365" s="41">
        <v>315616</v>
      </c>
      <c r="E365" s="41">
        <v>18936.96</v>
      </c>
      <c r="F365" s="42">
        <v>0</v>
      </c>
    </row>
    <row r="366" spans="1:6" ht="14.25">
      <c r="A366" s="20" t="s">
        <v>356</v>
      </c>
      <c r="B366" s="20" t="s">
        <v>40</v>
      </c>
      <c r="C366" s="40">
        <v>19</v>
      </c>
      <c r="D366" s="41">
        <v>88372</v>
      </c>
      <c r="E366" s="41">
        <v>4696.56</v>
      </c>
      <c r="F366" s="42">
        <v>0</v>
      </c>
    </row>
    <row r="367" spans="1:6" ht="14.25">
      <c r="A367" s="20" t="s">
        <v>364</v>
      </c>
      <c r="B367" s="20" t="s">
        <v>365</v>
      </c>
      <c r="C367" s="40">
        <v>199</v>
      </c>
      <c r="D367" s="41">
        <v>11798912</v>
      </c>
      <c r="E367" s="41">
        <v>706823.38</v>
      </c>
      <c r="F367" s="42">
        <v>0.0014</v>
      </c>
    </row>
    <row r="368" spans="1:6" ht="14.25">
      <c r="A368" s="20" t="s">
        <v>364</v>
      </c>
      <c r="B368" s="20" t="s">
        <v>366</v>
      </c>
      <c r="C368" s="40">
        <v>42</v>
      </c>
      <c r="D368" s="41">
        <v>992361</v>
      </c>
      <c r="E368" s="41">
        <v>59541.66</v>
      </c>
      <c r="F368" s="42">
        <v>0.0001</v>
      </c>
    </row>
    <row r="369" spans="1:6" ht="14.25">
      <c r="A369" s="20" t="s">
        <v>364</v>
      </c>
      <c r="B369" s="20" t="s">
        <v>367</v>
      </c>
      <c r="C369" s="40">
        <v>37</v>
      </c>
      <c r="D369" s="41">
        <v>759718</v>
      </c>
      <c r="E369" s="41">
        <v>45423.68</v>
      </c>
      <c r="F369" s="42">
        <v>0.0001</v>
      </c>
    </row>
    <row r="370" spans="1:6" ht="14.25">
      <c r="A370" s="20" t="s">
        <v>364</v>
      </c>
      <c r="B370" s="20" t="s">
        <v>368</v>
      </c>
      <c r="C370" s="40">
        <v>34</v>
      </c>
      <c r="D370" s="41">
        <v>1717916</v>
      </c>
      <c r="E370" s="41">
        <v>103074.96</v>
      </c>
      <c r="F370" s="42">
        <v>0.0002</v>
      </c>
    </row>
    <row r="371" spans="1:6" ht="14.25">
      <c r="A371" s="20" t="s">
        <v>364</v>
      </c>
      <c r="B371" s="20" t="s">
        <v>369</v>
      </c>
      <c r="C371" s="40">
        <v>18</v>
      </c>
      <c r="D371" s="41">
        <v>922379</v>
      </c>
      <c r="E371" s="41">
        <v>55342.74</v>
      </c>
      <c r="F371" s="42">
        <v>0.0001</v>
      </c>
    </row>
    <row r="372" spans="1:6" ht="14.25">
      <c r="A372" s="20" t="s">
        <v>364</v>
      </c>
      <c r="B372" s="20" t="s">
        <v>370</v>
      </c>
      <c r="C372" s="40">
        <v>12</v>
      </c>
      <c r="D372" s="41">
        <v>472598</v>
      </c>
      <c r="E372" s="41">
        <v>28355.88</v>
      </c>
      <c r="F372" s="42">
        <v>0.0001</v>
      </c>
    </row>
    <row r="373" spans="1:6" ht="14.25">
      <c r="A373" s="20" t="s">
        <v>364</v>
      </c>
      <c r="B373" s="20" t="s">
        <v>40</v>
      </c>
      <c r="C373" s="40">
        <v>10</v>
      </c>
      <c r="D373" s="41">
        <v>395638</v>
      </c>
      <c r="E373" s="41">
        <v>23737.78</v>
      </c>
      <c r="F373" s="42">
        <v>0</v>
      </c>
    </row>
    <row r="374" spans="1:6" ht="14.25">
      <c r="A374" s="20" t="s">
        <v>371</v>
      </c>
      <c r="B374" s="20" t="s">
        <v>371</v>
      </c>
      <c r="C374" s="40">
        <v>223</v>
      </c>
      <c r="D374" s="41">
        <v>15117987</v>
      </c>
      <c r="E374" s="41">
        <v>904987.54</v>
      </c>
      <c r="F374" s="42">
        <v>0.0017</v>
      </c>
    </row>
    <row r="375" spans="1:6" ht="14.25">
      <c r="A375" s="20" t="s">
        <v>371</v>
      </c>
      <c r="B375" s="20" t="s">
        <v>372</v>
      </c>
      <c r="C375" s="40">
        <v>24</v>
      </c>
      <c r="D375" s="41">
        <v>649354</v>
      </c>
      <c r="E375" s="41">
        <v>38961.24</v>
      </c>
      <c r="F375" s="42">
        <v>0.0001</v>
      </c>
    </row>
    <row r="376" spans="1:6" ht="14.25">
      <c r="A376" s="20" t="s">
        <v>371</v>
      </c>
      <c r="B376" s="20" t="s">
        <v>374</v>
      </c>
      <c r="C376" s="40">
        <v>21</v>
      </c>
      <c r="D376" s="41">
        <v>421473</v>
      </c>
      <c r="E376" s="41">
        <v>25288.38</v>
      </c>
      <c r="F376" s="42">
        <v>0</v>
      </c>
    </row>
    <row r="377" spans="1:6" ht="14.25">
      <c r="A377" s="20" t="s">
        <v>371</v>
      </c>
      <c r="B377" s="20" t="s">
        <v>373</v>
      </c>
      <c r="C377" s="40">
        <v>19</v>
      </c>
      <c r="D377" s="41">
        <v>254598</v>
      </c>
      <c r="E377" s="41">
        <v>15275.88</v>
      </c>
      <c r="F377" s="42">
        <v>0</v>
      </c>
    </row>
    <row r="378" spans="1:6" ht="14.25">
      <c r="A378" s="20" t="s">
        <v>371</v>
      </c>
      <c r="B378" s="20" t="s">
        <v>790</v>
      </c>
      <c r="C378" s="40">
        <v>10</v>
      </c>
      <c r="D378" s="41">
        <v>301920</v>
      </c>
      <c r="E378" s="41">
        <v>18115.2</v>
      </c>
      <c r="F378" s="42">
        <v>0</v>
      </c>
    </row>
    <row r="379" spans="1:6" ht="14.25">
      <c r="A379" s="20" t="s">
        <v>371</v>
      </c>
      <c r="B379" s="20" t="s">
        <v>40</v>
      </c>
      <c r="C379" s="40">
        <v>52</v>
      </c>
      <c r="D379" s="41">
        <v>901972</v>
      </c>
      <c r="E379" s="41">
        <v>54118.32</v>
      </c>
      <c r="F379" s="42">
        <v>0.0001</v>
      </c>
    </row>
    <row r="380" spans="1:6" ht="14.25">
      <c r="A380" s="20" t="s">
        <v>375</v>
      </c>
      <c r="B380" s="20" t="s">
        <v>376</v>
      </c>
      <c r="C380" s="40">
        <v>126</v>
      </c>
      <c r="D380" s="41">
        <v>6738446</v>
      </c>
      <c r="E380" s="41">
        <v>402648.06</v>
      </c>
      <c r="F380" s="42">
        <v>0.0008</v>
      </c>
    </row>
    <row r="381" spans="1:6" ht="14.25">
      <c r="A381" s="20" t="s">
        <v>375</v>
      </c>
      <c r="B381" s="20" t="s">
        <v>377</v>
      </c>
      <c r="C381" s="40">
        <v>62</v>
      </c>
      <c r="D381" s="41">
        <v>2833024</v>
      </c>
      <c r="E381" s="41">
        <v>168470.51</v>
      </c>
      <c r="F381" s="42">
        <v>0.0003</v>
      </c>
    </row>
    <row r="382" spans="1:6" ht="14.25">
      <c r="A382" s="20" t="s">
        <v>375</v>
      </c>
      <c r="B382" s="20" t="s">
        <v>378</v>
      </c>
      <c r="C382" s="40">
        <v>27</v>
      </c>
      <c r="D382" s="41">
        <v>618981</v>
      </c>
      <c r="E382" s="41">
        <v>37120.26</v>
      </c>
      <c r="F382" s="42">
        <v>0.0001</v>
      </c>
    </row>
    <row r="383" spans="1:6" ht="14.25">
      <c r="A383" s="20" t="s">
        <v>375</v>
      </c>
      <c r="B383" s="20" t="s">
        <v>379</v>
      </c>
      <c r="C383" s="40">
        <v>14</v>
      </c>
      <c r="D383" s="41">
        <v>346731</v>
      </c>
      <c r="E383" s="41">
        <v>20803.86</v>
      </c>
      <c r="F383" s="42">
        <v>0</v>
      </c>
    </row>
    <row r="384" spans="1:6" ht="14.25">
      <c r="A384" s="20" t="s">
        <v>375</v>
      </c>
      <c r="B384" s="20" t="s">
        <v>380</v>
      </c>
      <c r="C384" s="40">
        <v>13</v>
      </c>
      <c r="D384" s="41">
        <v>1026169</v>
      </c>
      <c r="E384" s="41">
        <v>61570.14</v>
      </c>
      <c r="F384" s="42">
        <v>0.0001</v>
      </c>
    </row>
    <row r="385" spans="1:6" ht="14.25">
      <c r="A385" s="20" t="s">
        <v>375</v>
      </c>
      <c r="B385" s="20" t="s">
        <v>40</v>
      </c>
      <c r="C385" s="40">
        <v>13</v>
      </c>
      <c r="D385" s="41">
        <v>180692</v>
      </c>
      <c r="E385" s="41">
        <v>9474.69</v>
      </c>
      <c r="F385" s="42">
        <v>0</v>
      </c>
    </row>
    <row r="386" spans="1:6" ht="14.25">
      <c r="A386" s="20" t="s">
        <v>381</v>
      </c>
      <c r="B386" s="20" t="s">
        <v>382</v>
      </c>
      <c r="C386" s="40">
        <v>219</v>
      </c>
      <c r="D386" s="41">
        <v>21748860</v>
      </c>
      <c r="E386" s="41">
        <v>1303695.06</v>
      </c>
      <c r="F386" s="42">
        <v>0.0025</v>
      </c>
    </row>
    <row r="387" spans="1:6" ht="14.25">
      <c r="A387" s="20" t="s">
        <v>381</v>
      </c>
      <c r="B387" s="20" t="s">
        <v>383</v>
      </c>
      <c r="C387" s="40">
        <v>102</v>
      </c>
      <c r="D387" s="41">
        <v>4215244</v>
      </c>
      <c r="E387" s="41">
        <v>252913.89</v>
      </c>
      <c r="F387" s="42">
        <v>0.0005</v>
      </c>
    </row>
    <row r="388" spans="1:6" ht="14.25">
      <c r="A388" s="20" t="s">
        <v>381</v>
      </c>
      <c r="B388" s="20" t="s">
        <v>384</v>
      </c>
      <c r="C388" s="40">
        <v>54</v>
      </c>
      <c r="D388" s="41">
        <v>1620338</v>
      </c>
      <c r="E388" s="41">
        <v>97220.28</v>
      </c>
      <c r="F388" s="42">
        <v>0.0002</v>
      </c>
    </row>
    <row r="389" spans="1:6" ht="14.25">
      <c r="A389" s="20" t="s">
        <v>381</v>
      </c>
      <c r="B389" s="20" t="s">
        <v>385</v>
      </c>
      <c r="C389" s="40">
        <v>36</v>
      </c>
      <c r="D389" s="41">
        <v>1573087</v>
      </c>
      <c r="E389" s="41">
        <v>94385.22</v>
      </c>
      <c r="F389" s="42">
        <v>0.0002</v>
      </c>
    </row>
    <row r="390" spans="1:6" ht="14.25">
      <c r="A390" s="20" t="s">
        <v>381</v>
      </c>
      <c r="B390" s="20" t="s">
        <v>387</v>
      </c>
      <c r="C390" s="40">
        <v>19</v>
      </c>
      <c r="D390" s="41">
        <v>343470</v>
      </c>
      <c r="E390" s="41">
        <v>20608.2</v>
      </c>
      <c r="F390" s="42">
        <v>0</v>
      </c>
    </row>
    <row r="391" spans="1:6" ht="14.25">
      <c r="A391" s="20" t="s">
        <v>381</v>
      </c>
      <c r="B391" s="20" t="s">
        <v>386</v>
      </c>
      <c r="C391" s="40">
        <v>17</v>
      </c>
      <c r="D391" s="41">
        <v>95948</v>
      </c>
      <c r="E391" s="41">
        <v>5756.88</v>
      </c>
      <c r="F391" s="42">
        <v>0</v>
      </c>
    </row>
    <row r="392" spans="1:6" ht="14.25">
      <c r="A392" s="20" t="s">
        <v>381</v>
      </c>
      <c r="B392" s="20" t="s">
        <v>40</v>
      </c>
      <c r="C392" s="40">
        <v>177</v>
      </c>
      <c r="D392" s="41">
        <v>9128329</v>
      </c>
      <c r="E392" s="41">
        <v>544060.4</v>
      </c>
      <c r="F392" s="42">
        <v>0.001</v>
      </c>
    </row>
    <row r="393" spans="1:6" ht="14.25">
      <c r="A393" s="20" t="s">
        <v>388</v>
      </c>
      <c r="B393" s="20" t="s">
        <v>389</v>
      </c>
      <c r="C393" s="40">
        <v>257</v>
      </c>
      <c r="D393" s="41">
        <v>23686758</v>
      </c>
      <c r="E393" s="41">
        <v>1419820.42</v>
      </c>
      <c r="F393" s="42">
        <v>0.0027</v>
      </c>
    </row>
    <row r="394" spans="1:6" ht="14.25">
      <c r="A394" s="20" t="s">
        <v>388</v>
      </c>
      <c r="B394" s="20" t="s">
        <v>390</v>
      </c>
      <c r="C394" s="40">
        <v>132</v>
      </c>
      <c r="D394" s="41">
        <v>4153071</v>
      </c>
      <c r="E394" s="41">
        <v>248145.31</v>
      </c>
      <c r="F394" s="42">
        <v>0.0005</v>
      </c>
    </row>
    <row r="395" spans="1:6" ht="14.25">
      <c r="A395" s="20" t="s">
        <v>388</v>
      </c>
      <c r="B395" s="20" t="s">
        <v>391</v>
      </c>
      <c r="C395" s="40">
        <v>65</v>
      </c>
      <c r="D395" s="41">
        <v>2698705</v>
      </c>
      <c r="E395" s="41">
        <v>161922.3</v>
      </c>
      <c r="F395" s="42">
        <v>0.0003</v>
      </c>
    </row>
    <row r="396" spans="1:6" ht="14.25">
      <c r="A396" s="20" t="s">
        <v>388</v>
      </c>
      <c r="B396" s="20" t="s">
        <v>392</v>
      </c>
      <c r="C396" s="40">
        <v>29</v>
      </c>
      <c r="D396" s="41">
        <v>659458</v>
      </c>
      <c r="E396" s="41">
        <v>39567.48</v>
      </c>
      <c r="F396" s="42">
        <v>0.0001</v>
      </c>
    </row>
    <row r="397" spans="1:6" ht="14.25">
      <c r="A397" s="20" t="s">
        <v>388</v>
      </c>
      <c r="B397" s="20" t="s">
        <v>393</v>
      </c>
      <c r="C397" s="40">
        <v>28</v>
      </c>
      <c r="D397" s="41">
        <v>493063</v>
      </c>
      <c r="E397" s="41">
        <v>29583.78</v>
      </c>
      <c r="F397" s="42">
        <v>0.0001</v>
      </c>
    </row>
    <row r="398" spans="1:6" ht="14.25">
      <c r="A398" s="20" t="s">
        <v>388</v>
      </c>
      <c r="B398" s="20" t="s">
        <v>394</v>
      </c>
      <c r="C398" s="40">
        <v>23</v>
      </c>
      <c r="D398" s="41">
        <v>448741</v>
      </c>
      <c r="E398" s="41">
        <v>26924.46</v>
      </c>
      <c r="F398" s="42">
        <v>0.0001</v>
      </c>
    </row>
    <row r="399" spans="1:6" ht="14.25">
      <c r="A399" s="20" t="s">
        <v>388</v>
      </c>
      <c r="B399" s="20" t="s">
        <v>797</v>
      </c>
      <c r="C399" s="40">
        <v>11</v>
      </c>
      <c r="D399" s="41">
        <v>201151</v>
      </c>
      <c r="E399" s="41">
        <v>12069.06</v>
      </c>
      <c r="F399" s="42">
        <v>0</v>
      </c>
    </row>
    <row r="400" spans="1:6" ht="14.25">
      <c r="A400" s="20" t="s">
        <v>388</v>
      </c>
      <c r="B400" s="20" t="s">
        <v>395</v>
      </c>
      <c r="C400" s="40">
        <v>11</v>
      </c>
      <c r="D400" s="41">
        <v>208232</v>
      </c>
      <c r="E400" s="41">
        <v>12493.92</v>
      </c>
      <c r="F400" s="42">
        <v>0</v>
      </c>
    </row>
    <row r="401" spans="1:6" ht="14.25">
      <c r="A401" s="20" t="s">
        <v>388</v>
      </c>
      <c r="B401" s="20" t="s">
        <v>396</v>
      </c>
      <c r="C401" s="40">
        <v>11</v>
      </c>
      <c r="D401" s="41">
        <v>408809</v>
      </c>
      <c r="E401" s="41">
        <v>24528.54</v>
      </c>
      <c r="F401" s="42">
        <v>0</v>
      </c>
    </row>
    <row r="402" spans="1:6" ht="14.25">
      <c r="A402" s="20" t="s">
        <v>388</v>
      </c>
      <c r="B402" s="20" t="s">
        <v>40</v>
      </c>
      <c r="C402" s="40">
        <v>56</v>
      </c>
      <c r="D402" s="41">
        <v>850379</v>
      </c>
      <c r="E402" s="41">
        <v>49820.24</v>
      </c>
      <c r="F402" s="42">
        <v>0.0001</v>
      </c>
    </row>
    <row r="403" spans="1:6" ht="14.25">
      <c r="A403" s="20" t="s">
        <v>397</v>
      </c>
      <c r="B403" s="20" t="s">
        <v>398</v>
      </c>
      <c r="C403" s="40">
        <v>496</v>
      </c>
      <c r="D403" s="41">
        <v>57833429</v>
      </c>
      <c r="E403" s="41">
        <v>3461984.46</v>
      </c>
      <c r="F403" s="42">
        <v>0.0067</v>
      </c>
    </row>
    <row r="404" spans="1:6" ht="14.25">
      <c r="A404" s="20" t="s">
        <v>397</v>
      </c>
      <c r="B404" s="20" t="s">
        <v>399</v>
      </c>
      <c r="C404" s="40">
        <v>85</v>
      </c>
      <c r="D404" s="41">
        <v>3922645</v>
      </c>
      <c r="E404" s="41">
        <v>234439.76</v>
      </c>
      <c r="F404" s="42">
        <v>0.0005</v>
      </c>
    </row>
    <row r="405" spans="1:6" ht="14.25">
      <c r="A405" s="20" t="s">
        <v>397</v>
      </c>
      <c r="B405" s="20" t="s">
        <v>401</v>
      </c>
      <c r="C405" s="40">
        <v>70</v>
      </c>
      <c r="D405" s="41">
        <v>3291677</v>
      </c>
      <c r="E405" s="41">
        <v>197500.62</v>
      </c>
      <c r="F405" s="42">
        <v>0.0004</v>
      </c>
    </row>
    <row r="406" spans="1:6" ht="14.25">
      <c r="A406" s="20" t="s">
        <v>397</v>
      </c>
      <c r="B406" s="20" t="s">
        <v>400</v>
      </c>
      <c r="C406" s="40">
        <v>69</v>
      </c>
      <c r="D406" s="41">
        <v>3143744</v>
      </c>
      <c r="E406" s="41">
        <v>188624.64</v>
      </c>
      <c r="F406" s="42">
        <v>0.0004</v>
      </c>
    </row>
    <row r="407" spans="1:6" ht="14.25">
      <c r="A407" s="20" t="s">
        <v>397</v>
      </c>
      <c r="B407" s="20" t="s">
        <v>402</v>
      </c>
      <c r="C407" s="40">
        <v>57</v>
      </c>
      <c r="D407" s="41">
        <v>1587840</v>
      </c>
      <c r="E407" s="41">
        <v>95270.4</v>
      </c>
      <c r="F407" s="42">
        <v>0.0002</v>
      </c>
    </row>
    <row r="408" spans="1:6" ht="14.25">
      <c r="A408" s="20" t="s">
        <v>397</v>
      </c>
      <c r="B408" s="20" t="s">
        <v>403</v>
      </c>
      <c r="C408" s="40">
        <v>43</v>
      </c>
      <c r="D408" s="41">
        <v>1395116</v>
      </c>
      <c r="E408" s="41">
        <v>83706.96</v>
      </c>
      <c r="F408" s="42">
        <v>0.0002</v>
      </c>
    </row>
    <row r="409" spans="1:6" ht="14.25">
      <c r="A409" s="20" t="s">
        <v>397</v>
      </c>
      <c r="B409" s="20" t="s">
        <v>404</v>
      </c>
      <c r="C409" s="40">
        <v>38</v>
      </c>
      <c r="D409" s="41">
        <v>955504</v>
      </c>
      <c r="E409" s="41">
        <v>57330.24</v>
      </c>
      <c r="F409" s="42">
        <v>0.0001</v>
      </c>
    </row>
    <row r="410" spans="1:6" ht="14.25">
      <c r="A410" s="20" t="s">
        <v>397</v>
      </c>
      <c r="B410" s="20" t="s">
        <v>405</v>
      </c>
      <c r="C410" s="40">
        <v>31</v>
      </c>
      <c r="D410" s="41">
        <v>831157</v>
      </c>
      <c r="E410" s="41">
        <v>49829.82</v>
      </c>
      <c r="F410" s="42">
        <v>0.0001</v>
      </c>
    </row>
    <row r="411" spans="1:6" ht="14.25">
      <c r="A411" s="20" t="s">
        <v>397</v>
      </c>
      <c r="B411" s="20" t="s">
        <v>406</v>
      </c>
      <c r="C411" s="40">
        <v>15</v>
      </c>
      <c r="D411" s="41">
        <v>171884</v>
      </c>
      <c r="E411" s="41">
        <v>10313.04</v>
      </c>
      <c r="F411" s="42">
        <v>0</v>
      </c>
    </row>
    <row r="412" spans="1:6" ht="14.25">
      <c r="A412" s="20" t="s">
        <v>397</v>
      </c>
      <c r="B412" s="20" t="s">
        <v>407</v>
      </c>
      <c r="C412" s="40">
        <v>14</v>
      </c>
      <c r="D412" s="41">
        <v>109156</v>
      </c>
      <c r="E412" s="41">
        <v>6549.36</v>
      </c>
      <c r="F412" s="42">
        <v>0</v>
      </c>
    </row>
    <row r="413" spans="1:6" ht="14.25">
      <c r="A413" s="20" t="s">
        <v>397</v>
      </c>
      <c r="B413" s="20" t="s">
        <v>40</v>
      </c>
      <c r="C413" s="40">
        <v>37</v>
      </c>
      <c r="D413" s="41">
        <v>258426</v>
      </c>
      <c r="E413" s="41">
        <v>15469.76</v>
      </c>
      <c r="F413" s="42">
        <v>0</v>
      </c>
    </row>
    <row r="414" spans="1:6" ht="14.25">
      <c r="A414" s="20" t="s">
        <v>305</v>
      </c>
      <c r="B414" s="20" t="s">
        <v>408</v>
      </c>
      <c r="C414" s="40">
        <v>416</v>
      </c>
      <c r="D414" s="41">
        <v>27655163</v>
      </c>
      <c r="E414" s="41">
        <v>1655037.21</v>
      </c>
      <c r="F414" s="42">
        <v>0.0032</v>
      </c>
    </row>
    <row r="415" spans="1:6" ht="14.25">
      <c r="A415" s="20" t="s">
        <v>305</v>
      </c>
      <c r="B415" s="20" t="s">
        <v>409</v>
      </c>
      <c r="C415" s="40">
        <v>19</v>
      </c>
      <c r="D415" s="41">
        <v>5793063</v>
      </c>
      <c r="E415" s="41">
        <v>347583.78</v>
      </c>
      <c r="F415" s="42">
        <v>0.0007</v>
      </c>
    </row>
    <row r="416" spans="1:6" ht="14.25">
      <c r="A416" s="20" t="s">
        <v>305</v>
      </c>
      <c r="B416" s="20" t="s">
        <v>412</v>
      </c>
      <c r="C416" s="40">
        <v>14</v>
      </c>
      <c r="D416" s="41">
        <v>352747</v>
      </c>
      <c r="E416" s="41">
        <v>21164.82</v>
      </c>
      <c r="F416" s="42">
        <v>0</v>
      </c>
    </row>
    <row r="417" spans="1:6" ht="14.25">
      <c r="A417" s="20" t="s">
        <v>305</v>
      </c>
      <c r="B417" s="20" t="s">
        <v>410</v>
      </c>
      <c r="C417" s="40">
        <v>14</v>
      </c>
      <c r="D417" s="41">
        <v>158024</v>
      </c>
      <c r="E417" s="41">
        <v>9481.44</v>
      </c>
      <c r="F417" s="42">
        <v>0</v>
      </c>
    </row>
    <row r="418" spans="1:6" ht="14.25">
      <c r="A418" s="20" t="s">
        <v>305</v>
      </c>
      <c r="B418" s="20" t="s">
        <v>411</v>
      </c>
      <c r="C418" s="40">
        <v>11</v>
      </c>
      <c r="D418" s="41">
        <v>55858</v>
      </c>
      <c r="E418" s="41">
        <v>3351.48</v>
      </c>
      <c r="F418" s="42">
        <v>0</v>
      </c>
    </row>
    <row r="419" spans="1:6" ht="14.25">
      <c r="A419" s="20" t="s">
        <v>305</v>
      </c>
      <c r="B419" s="20" t="s">
        <v>40</v>
      </c>
      <c r="C419" s="40">
        <v>17</v>
      </c>
      <c r="D419" s="41">
        <v>128186</v>
      </c>
      <c r="E419" s="41">
        <v>7634.72</v>
      </c>
      <c r="F419" s="42">
        <v>0</v>
      </c>
    </row>
    <row r="420" spans="1:6" ht="14.25">
      <c r="A420" s="20" t="s">
        <v>413</v>
      </c>
      <c r="B420" s="20" t="s">
        <v>414</v>
      </c>
      <c r="C420" s="40">
        <v>1400</v>
      </c>
      <c r="D420" s="41">
        <v>196398543</v>
      </c>
      <c r="E420" s="41">
        <v>11750358.28</v>
      </c>
      <c r="F420" s="42">
        <v>0.0227</v>
      </c>
    </row>
    <row r="421" spans="1:6" ht="14.25">
      <c r="A421" s="20" t="s">
        <v>413</v>
      </c>
      <c r="B421" s="20" t="s">
        <v>415</v>
      </c>
      <c r="C421" s="40">
        <v>683</v>
      </c>
      <c r="D421" s="41">
        <v>174194813</v>
      </c>
      <c r="E421" s="41">
        <v>10373973.3</v>
      </c>
      <c r="F421" s="42">
        <v>0.02</v>
      </c>
    </row>
    <row r="422" spans="1:6" ht="14.25">
      <c r="A422" s="20" t="s">
        <v>413</v>
      </c>
      <c r="B422" s="20" t="s">
        <v>416</v>
      </c>
      <c r="C422" s="40">
        <v>355</v>
      </c>
      <c r="D422" s="41">
        <v>28638104</v>
      </c>
      <c r="E422" s="41">
        <v>1716618.76</v>
      </c>
      <c r="F422" s="42">
        <v>0.0033</v>
      </c>
    </row>
    <row r="423" spans="1:6" ht="14.25">
      <c r="A423" s="20" t="s">
        <v>413</v>
      </c>
      <c r="B423" s="20" t="s">
        <v>417</v>
      </c>
      <c r="C423" s="40">
        <v>133</v>
      </c>
      <c r="D423" s="41">
        <v>5106298</v>
      </c>
      <c r="E423" s="41">
        <v>306377.88</v>
      </c>
      <c r="F423" s="42">
        <v>0.0006</v>
      </c>
    </row>
    <row r="424" spans="1:6" ht="14.25">
      <c r="A424" s="20" t="s">
        <v>413</v>
      </c>
      <c r="B424" s="20" t="s">
        <v>418</v>
      </c>
      <c r="C424" s="40">
        <v>82</v>
      </c>
      <c r="D424" s="41">
        <v>1842191</v>
      </c>
      <c r="E424" s="41">
        <v>110531.46</v>
      </c>
      <c r="F424" s="42">
        <v>0.0002</v>
      </c>
    </row>
    <row r="425" spans="1:6" ht="14.25">
      <c r="A425" s="20" t="s">
        <v>413</v>
      </c>
      <c r="B425" s="20" t="s">
        <v>419</v>
      </c>
      <c r="C425" s="40">
        <v>52</v>
      </c>
      <c r="D425" s="41">
        <v>1370288</v>
      </c>
      <c r="E425" s="41">
        <v>82217.28</v>
      </c>
      <c r="F425" s="42">
        <v>0.0002</v>
      </c>
    </row>
    <row r="426" spans="1:6" ht="14.25">
      <c r="A426" s="20" t="s">
        <v>413</v>
      </c>
      <c r="B426" s="20" t="s">
        <v>420</v>
      </c>
      <c r="C426" s="40">
        <v>50</v>
      </c>
      <c r="D426" s="41">
        <v>2998820</v>
      </c>
      <c r="E426" s="41">
        <v>179929.2</v>
      </c>
      <c r="F426" s="42">
        <v>0.0003</v>
      </c>
    </row>
    <row r="427" spans="1:6" ht="14.25">
      <c r="A427" s="20" t="s">
        <v>413</v>
      </c>
      <c r="B427" s="20" t="s">
        <v>421</v>
      </c>
      <c r="C427" s="40">
        <v>43</v>
      </c>
      <c r="D427" s="41">
        <v>948859</v>
      </c>
      <c r="E427" s="41">
        <v>56931.54</v>
      </c>
      <c r="F427" s="42">
        <v>0.0001</v>
      </c>
    </row>
    <row r="428" spans="1:6" ht="14.25">
      <c r="A428" s="20" t="s">
        <v>413</v>
      </c>
      <c r="B428" s="20" t="s">
        <v>422</v>
      </c>
      <c r="C428" s="40">
        <v>18</v>
      </c>
      <c r="D428" s="41">
        <v>966927</v>
      </c>
      <c r="E428" s="41">
        <v>58015.62</v>
      </c>
      <c r="F428" s="42">
        <v>0.0001</v>
      </c>
    </row>
    <row r="429" spans="1:6" ht="14.25">
      <c r="A429" s="20" t="s">
        <v>413</v>
      </c>
      <c r="B429" s="20" t="s">
        <v>144</v>
      </c>
      <c r="C429" s="40">
        <v>10</v>
      </c>
      <c r="D429" s="41">
        <v>28497</v>
      </c>
      <c r="E429" s="41">
        <v>1702.2</v>
      </c>
      <c r="F429" s="42">
        <v>0</v>
      </c>
    </row>
    <row r="430" spans="1:6" ht="14.25">
      <c r="A430" s="20" t="s">
        <v>413</v>
      </c>
      <c r="B430" s="20" t="s">
        <v>40</v>
      </c>
      <c r="C430" s="40">
        <v>80</v>
      </c>
      <c r="D430" s="41">
        <v>2243857</v>
      </c>
      <c r="E430" s="41">
        <v>132529.49</v>
      </c>
      <c r="F430" s="42">
        <v>0.0003</v>
      </c>
    </row>
    <row r="431" spans="1:6" ht="14.25">
      <c r="A431" s="20" t="s">
        <v>423</v>
      </c>
      <c r="B431" s="20" t="s">
        <v>424</v>
      </c>
      <c r="C431" s="40">
        <v>256</v>
      </c>
      <c r="D431" s="41">
        <v>12643125</v>
      </c>
      <c r="E431" s="41">
        <v>758010.12</v>
      </c>
      <c r="F431" s="42">
        <v>0.0015</v>
      </c>
    </row>
    <row r="432" spans="1:6" ht="14.25">
      <c r="A432" s="20" t="s">
        <v>423</v>
      </c>
      <c r="B432" s="20" t="s">
        <v>425</v>
      </c>
      <c r="C432" s="40">
        <v>183</v>
      </c>
      <c r="D432" s="41">
        <v>24079908</v>
      </c>
      <c r="E432" s="41">
        <v>1443259.31</v>
      </c>
      <c r="F432" s="42">
        <v>0.0028</v>
      </c>
    </row>
    <row r="433" spans="1:6" ht="14.25">
      <c r="A433" s="20" t="s">
        <v>423</v>
      </c>
      <c r="B433" s="20" t="s">
        <v>426</v>
      </c>
      <c r="C433" s="40">
        <v>33</v>
      </c>
      <c r="D433" s="41">
        <v>859158</v>
      </c>
      <c r="E433" s="41">
        <v>51549.48</v>
      </c>
      <c r="F433" s="42">
        <v>0.0001</v>
      </c>
    </row>
    <row r="434" spans="1:6" ht="14.25">
      <c r="A434" s="20" t="s">
        <v>423</v>
      </c>
      <c r="B434" s="20" t="s">
        <v>427</v>
      </c>
      <c r="C434" s="40">
        <v>30</v>
      </c>
      <c r="D434" s="41">
        <v>418694</v>
      </c>
      <c r="E434" s="41">
        <v>25121.64</v>
      </c>
      <c r="F434" s="42">
        <v>0</v>
      </c>
    </row>
    <row r="435" spans="1:6" ht="14.25">
      <c r="A435" s="20" t="s">
        <v>423</v>
      </c>
      <c r="B435" s="20" t="s">
        <v>259</v>
      </c>
      <c r="C435" s="40">
        <v>22</v>
      </c>
      <c r="D435" s="41">
        <v>61476</v>
      </c>
      <c r="E435" s="41">
        <v>3688.56</v>
      </c>
      <c r="F435" s="42">
        <v>0</v>
      </c>
    </row>
    <row r="436" spans="1:6" ht="14.25">
      <c r="A436" s="20" t="s">
        <v>423</v>
      </c>
      <c r="B436" s="20" t="s">
        <v>428</v>
      </c>
      <c r="C436" s="40">
        <v>21</v>
      </c>
      <c r="D436" s="41">
        <v>119588</v>
      </c>
      <c r="E436" s="41">
        <v>7175.28</v>
      </c>
      <c r="F436" s="42">
        <v>0</v>
      </c>
    </row>
    <row r="437" spans="1:6" ht="14.25">
      <c r="A437" s="20" t="s">
        <v>423</v>
      </c>
      <c r="B437" s="20" t="s">
        <v>430</v>
      </c>
      <c r="C437" s="40">
        <v>14</v>
      </c>
      <c r="D437" s="41">
        <v>242389</v>
      </c>
      <c r="E437" s="41">
        <v>14543.34</v>
      </c>
      <c r="F437" s="42">
        <v>0</v>
      </c>
    </row>
    <row r="438" spans="1:6" ht="14.25">
      <c r="A438" s="20" t="s">
        <v>423</v>
      </c>
      <c r="B438" s="20" t="s">
        <v>429</v>
      </c>
      <c r="C438" s="40">
        <v>14</v>
      </c>
      <c r="D438" s="41">
        <v>44163</v>
      </c>
      <c r="E438" s="41">
        <v>2649.78</v>
      </c>
      <c r="F438" s="42">
        <v>0</v>
      </c>
    </row>
    <row r="439" spans="1:6" ht="14.25">
      <c r="A439" s="20" t="s">
        <v>423</v>
      </c>
      <c r="B439" s="20" t="s">
        <v>40</v>
      </c>
      <c r="C439" s="40">
        <v>34</v>
      </c>
      <c r="D439" s="41">
        <v>872317</v>
      </c>
      <c r="E439" s="41">
        <v>50994.88</v>
      </c>
      <c r="F439" s="42">
        <v>0.0001</v>
      </c>
    </row>
    <row r="440" spans="1:6" ht="14.25">
      <c r="A440" s="20" t="s">
        <v>431</v>
      </c>
      <c r="B440" s="20" t="s">
        <v>432</v>
      </c>
      <c r="C440" s="40">
        <v>119</v>
      </c>
      <c r="D440" s="41">
        <v>4719966</v>
      </c>
      <c r="E440" s="41">
        <v>282762.34</v>
      </c>
      <c r="F440" s="42">
        <v>0.0005</v>
      </c>
    </row>
    <row r="441" spans="1:6" ht="14.25">
      <c r="A441" s="20" t="s">
        <v>431</v>
      </c>
      <c r="B441" s="20" t="s">
        <v>433</v>
      </c>
      <c r="C441" s="40">
        <v>46</v>
      </c>
      <c r="D441" s="41">
        <v>1426903</v>
      </c>
      <c r="E441" s="41">
        <v>85614.18</v>
      </c>
      <c r="F441" s="42">
        <v>0.0002</v>
      </c>
    </row>
    <row r="442" spans="1:6" ht="14.25">
      <c r="A442" s="20" t="s">
        <v>431</v>
      </c>
      <c r="B442" s="20" t="s">
        <v>434</v>
      </c>
      <c r="C442" s="40">
        <v>28</v>
      </c>
      <c r="D442" s="41">
        <v>1277249</v>
      </c>
      <c r="E442" s="41">
        <v>76634.94</v>
      </c>
      <c r="F442" s="42">
        <v>0.0001</v>
      </c>
    </row>
    <row r="443" spans="1:6" ht="14.25">
      <c r="A443" s="20" t="s">
        <v>431</v>
      </c>
      <c r="B443" s="20" t="s">
        <v>435</v>
      </c>
      <c r="C443" s="40">
        <v>26</v>
      </c>
      <c r="D443" s="41">
        <v>516453</v>
      </c>
      <c r="E443" s="41">
        <v>30987.18</v>
      </c>
      <c r="F443" s="42">
        <v>0.0001</v>
      </c>
    </row>
    <row r="444" spans="1:6" ht="14.25">
      <c r="A444" s="20" t="s">
        <v>431</v>
      </c>
      <c r="B444" s="20" t="s">
        <v>436</v>
      </c>
      <c r="C444" s="40">
        <v>17</v>
      </c>
      <c r="D444" s="41">
        <v>385449</v>
      </c>
      <c r="E444" s="41">
        <v>23126.94</v>
      </c>
      <c r="F444" s="42">
        <v>0</v>
      </c>
    </row>
    <row r="445" spans="1:6" ht="14.25">
      <c r="A445" s="20" t="s">
        <v>431</v>
      </c>
      <c r="B445" s="20" t="s">
        <v>438</v>
      </c>
      <c r="C445" s="40">
        <v>14</v>
      </c>
      <c r="D445" s="41">
        <v>105751</v>
      </c>
      <c r="E445" s="41">
        <v>6345.06</v>
      </c>
      <c r="F445" s="42">
        <v>0</v>
      </c>
    </row>
    <row r="446" spans="1:6" ht="14.25">
      <c r="A446" s="20" t="s">
        <v>431</v>
      </c>
      <c r="B446" s="20" t="s">
        <v>440</v>
      </c>
      <c r="C446" s="40">
        <v>13</v>
      </c>
      <c r="D446" s="41">
        <v>208193</v>
      </c>
      <c r="E446" s="41">
        <v>12491.58</v>
      </c>
      <c r="F446" s="42">
        <v>0</v>
      </c>
    </row>
    <row r="447" spans="1:6" ht="14.25">
      <c r="A447" s="20" t="s">
        <v>431</v>
      </c>
      <c r="B447" s="20" t="s">
        <v>439</v>
      </c>
      <c r="C447" s="40">
        <v>13</v>
      </c>
      <c r="D447" s="41">
        <v>163535</v>
      </c>
      <c r="E447" s="41">
        <v>9812.1</v>
      </c>
      <c r="F447" s="42">
        <v>0</v>
      </c>
    </row>
    <row r="448" spans="1:6" ht="14.25">
      <c r="A448" s="20" t="s">
        <v>431</v>
      </c>
      <c r="B448" s="20" t="s">
        <v>437</v>
      </c>
      <c r="C448" s="40">
        <v>12</v>
      </c>
      <c r="D448" s="41">
        <v>308273</v>
      </c>
      <c r="E448" s="41">
        <v>18496.38</v>
      </c>
      <c r="F448" s="42">
        <v>0</v>
      </c>
    </row>
    <row r="449" spans="1:6" ht="14.25">
      <c r="A449" s="20" t="s">
        <v>431</v>
      </c>
      <c r="B449" s="20" t="s">
        <v>40</v>
      </c>
      <c r="C449" s="40">
        <v>34</v>
      </c>
      <c r="D449" s="41">
        <v>528722</v>
      </c>
      <c r="E449" s="41">
        <v>31690.23</v>
      </c>
      <c r="F449" s="42">
        <v>0.0001</v>
      </c>
    </row>
    <row r="450" spans="1:6" ht="14.25">
      <c r="A450" s="20" t="s">
        <v>441</v>
      </c>
      <c r="B450" s="20" t="s">
        <v>442</v>
      </c>
      <c r="C450" s="40">
        <v>328</v>
      </c>
      <c r="D450" s="41">
        <v>23048051</v>
      </c>
      <c r="E450" s="41">
        <v>1379416.54</v>
      </c>
      <c r="F450" s="42">
        <v>0.0027</v>
      </c>
    </row>
    <row r="451" spans="1:6" ht="14.25">
      <c r="A451" s="20" t="s">
        <v>441</v>
      </c>
      <c r="B451" s="20" t="s">
        <v>443</v>
      </c>
      <c r="C451" s="40">
        <v>47</v>
      </c>
      <c r="D451" s="41">
        <v>1990521</v>
      </c>
      <c r="E451" s="41">
        <v>119431.26</v>
      </c>
      <c r="F451" s="42">
        <v>0.0002</v>
      </c>
    </row>
    <row r="452" spans="1:6" ht="14.25">
      <c r="A452" s="20" t="s">
        <v>441</v>
      </c>
      <c r="B452" s="20" t="s">
        <v>444</v>
      </c>
      <c r="C452" s="40">
        <v>32</v>
      </c>
      <c r="D452" s="41">
        <v>552192</v>
      </c>
      <c r="E452" s="41">
        <v>33131.52</v>
      </c>
      <c r="F452" s="42">
        <v>0.0001</v>
      </c>
    </row>
    <row r="453" spans="1:6" ht="14.25">
      <c r="A453" s="20" t="s">
        <v>441</v>
      </c>
      <c r="B453" s="20" t="s">
        <v>445</v>
      </c>
      <c r="C453" s="40">
        <v>29</v>
      </c>
      <c r="D453" s="41">
        <v>978033</v>
      </c>
      <c r="E453" s="41">
        <v>58681.98</v>
      </c>
      <c r="F453" s="42">
        <v>0.0001</v>
      </c>
    </row>
    <row r="454" spans="1:6" ht="14.25">
      <c r="A454" s="20" t="s">
        <v>441</v>
      </c>
      <c r="B454" s="20" t="s">
        <v>446</v>
      </c>
      <c r="C454" s="40">
        <v>27</v>
      </c>
      <c r="D454" s="41">
        <v>512625</v>
      </c>
      <c r="E454" s="41">
        <v>30757.5</v>
      </c>
      <c r="F454" s="42">
        <v>0.0001</v>
      </c>
    </row>
    <row r="455" spans="1:6" ht="14.25">
      <c r="A455" s="20" t="s">
        <v>441</v>
      </c>
      <c r="B455" s="20" t="s">
        <v>447</v>
      </c>
      <c r="C455" s="40">
        <v>24</v>
      </c>
      <c r="D455" s="41">
        <v>702557</v>
      </c>
      <c r="E455" s="41">
        <v>42153.42</v>
      </c>
      <c r="F455" s="42">
        <v>0.0001</v>
      </c>
    </row>
    <row r="456" spans="1:6" ht="14.25">
      <c r="A456" s="20" t="s">
        <v>441</v>
      </c>
      <c r="B456" s="20" t="s">
        <v>448</v>
      </c>
      <c r="C456" s="40">
        <v>17</v>
      </c>
      <c r="D456" s="41">
        <v>282702</v>
      </c>
      <c r="E456" s="41">
        <v>16962.12</v>
      </c>
      <c r="F456" s="42">
        <v>0</v>
      </c>
    </row>
    <row r="457" spans="1:6" ht="14.25">
      <c r="A457" s="20" t="s">
        <v>441</v>
      </c>
      <c r="B457" s="20" t="s">
        <v>450</v>
      </c>
      <c r="C457" s="40">
        <v>16</v>
      </c>
      <c r="D457" s="41">
        <v>509325</v>
      </c>
      <c r="E457" s="41">
        <v>30559.5</v>
      </c>
      <c r="F457" s="42">
        <v>0.0001</v>
      </c>
    </row>
    <row r="458" spans="1:6" ht="14.25">
      <c r="A458" s="20" t="s">
        <v>441</v>
      </c>
      <c r="B458" s="20" t="s">
        <v>452</v>
      </c>
      <c r="C458" s="40">
        <v>15</v>
      </c>
      <c r="D458" s="41">
        <v>145591</v>
      </c>
      <c r="E458" s="41">
        <v>8735.46</v>
      </c>
      <c r="F458" s="42">
        <v>0</v>
      </c>
    </row>
    <row r="459" spans="1:6" ht="14.25">
      <c r="A459" s="20" t="s">
        <v>441</v>
      </c>
      <c r="B459" s="20" t="s">
        <v>449</v>
      </c>
      <c r="C459" s="40">
        <v>14</v>
      </c>
      <c r="D459" s="41">
        <v>123903</v>
      </c>
      <c r="E459" s="41">
        <v>7434.18</v>
      </c>
      <c r="F459" s="42">
        <v>0</v>
      </c>
    </row>
    <row r="460" spans="1:6" ht="14.25">
      <c r="A460" s="20" t="s">
        <v>441</v>
      </c>
      <c r="B460" s="20" t="s">
        <v>451</v>
      </c>
      <c r="C460" s="40">
        <v>14</v>
      </c>
      <c r="D460" s="41">
        <v>889624</v>
      </c>
      <c r="E460" s="41">
        <v>53377.44</v>
      </c>
      <c r="F460" s="42">
        <v>0.0001</v>
      </c>
    </row>
    <row r="461" spans="1:6" ht="14.25">
      <c r="A461" s="20" t="s">
        <v>441</v>
      </c>
      <c r="B461" s="20" t="s">
        <v>453</v>
      </c>
      <c r="C461" s="40">
        <v>12</v>
      </c>
      <c r="D461" s="41">
        <v>508594</v>
      </c>
      <c r="E461" s="41">
        <v>30515.64</v>
      </c>
      <c r="F461" s="42">
        <v>0.0001</v>
      </c>
    </row>
    <row r="462" spans="1:6" ht="14.25">
      <c r="A462" s="20" t="s">
        <v>441</v>
      </c>
      <c r="B462" s="20" t="s">
        <v>454</v>
      </c>
      <c r="C462" s="40">
        <v>11</v>
      </c>
      <c r="D462" s="41">
        <v>134104</v>
      </c>
      <c r="E462" s="41">
        <v>8046.24</v>
      </c>
      <c r="F462" s="42">
        <v>0</v>
      </c>
    </row>
    <row r="463" spans="1:6" ht="14.25">
      <c r="A463" s="20" t="s">
        <v>441</v>
      </c>
      <c r="B463" s="20" t="s">
        <v>40</v>
      </c>
      <c r="C463" s="40">
        <v>18</v>
      </c>
      <c r="D463" s="41">
        <v>131357</v>
      </c>
      <c r="E463" s="41">
        <v>7556.55</v>
      </c>
      <c r="F463" s="42">
        <v>0</v>
      </c>
    </row>
    <row r="464" spans="1:6" ht="14.25">
      <c r="A464" s="20" t="s">
        <v>455</v>
      </c>
      <c r="B464" s="20" t="s">
        <v>431</v>
      </c>
      <c r="C464" s="40">
        <v>336</v>
      </c>
      <c r="D464" s="41">
        <v>32273317</v>
      </c>
      <c r="E464" s="41">
        <v>1930708.79</v>
      </c>
      <c r="F464" s="42">
        <v>0.0037</v>
      </c>
    </row>
    <row r="465" spans="1:6" ht="14.25">
      <c r="A465" s="20" t="s">
        <v>455</v>
      </c>
      <c r="B465" s="20" t="s">
        <v>456</v>
      </c>
      <c r="C465" s="40">
        <v>294</v>
      </c>
      <c r="D465" s="41">
        <v>26973969</v>
      </c>
      <c r="E465" s="41">
        <v>1613572.35</v>
      </c>
      <c r="F465" s="42">
        <v>0.0031</v>
      </c>
    </row>
    <row r="466" spans="1:6" ht="14.25">
      <c r="A466" s="20" t="s">
        <v>455</v>
      </c>
      <c r="B466" s="20" t="s">
        <v>458</v>
      </c>
      <c r="C466" s="40">
        <v>72</v>
      </c>
      <c r="D466" s="41">
        <v>1708521</v>
      </c>
      <c r="E466" s="41">
        <v>102511.26</v>
      </c>
      <c r="F466" s="42">
        <v>0.0002</v>
      </c>
    </row>
    <row r="467" spans="1:6" ht="14.25">
      <c r="A467" s="20" t="s">
        <v>455</v>
      </c>
      <c r="B467" s="20" t="s">
        <v>457</v>
      </c>
      <c r="C467" s="40">
        <v>70</v>
      </c>
      <c r="D467" s="41">
        <v>3284509</v>
      </c>
      <c r="E467" s="41">
        <v>197070.54</v>
      </c>
      <c r="F467" s="42">
        <v>0.0004</v>
      </c>
    </row>
    <row r="468" spans="1:6" ht="14.25">
      <c r="A468" s="20" t="s">
        <v>455</v>
      </c>
      <c r="B468" s="20" t="s">
        <v>459</v>
      </c>
      <c r="C468" s="40">
        <v>41</v>
      </c>
      <c r="D468" s="41">
        <v>837635</v>
      </c>
      <c r="E468" s="41">
        <v>50258.1</v>
      </c>
      <c r="F468" s="42">
        <v>0.0001</v>
      </c>
    </row>
    <row r="469" spans="1:6" ht="14.25">
      <c r="A469" s="20" t="s">
        <v>455</v>
      </c>
      <c r="B469" s="20" t="s">
        <v>460</v>
      </c>
      <c r="C469" s="40">
        <v>15</v>
      </c>
      <c r="D469" s="41">
        <v>1408434</v>
      </c>
      <c r="E469" s="41">
        <v>84506.04</v>
      </c>
      <c r="F469" s="42">
        <v>0.0002</v>
      </c>
    </row>
    <row r="470" spans="1:6" ht="14.25">
      <c r="A470" s="20" t="s">
        <v>455</v>
      </c>
      <c r="B470" s="20" t="s">
        <v>40</v>
      </c>
      <c r="C470" s="40">
        <v>85</v>
      </c>
      <c r="D470" s="41">
        <v>2518617</v>
      </c>
      <c r="E470" s="41">
        <v>151035.91</v>
      </c>
      <c r="F470" s="42">
        <v>0.0003</v>
      </c>
    </row>
    <row r="471" spans="1:6" ht="14.25">
      <c r="A471" s="20" t="s">
        <v>461</v>
      </c>
      <c r="B471" s="20" t="s">
        <v>462</v>
      </c>
      <c r="C471" s="40">
        <v>3290</v>
      </c>
      <c r="D471" s="41">
        <v>744637715</v>
      </c>
      <c r="E471" s="41">
        <v>44556702.27</v>
      </c>
      <c r="F471" s="42">
        <v>0.086</v>
      </c>
    </row>
    <row r="472" spans="1:6" ht="14.25">
      <c r="A472" s="20" t="s">
        <v>461</v>
      </c>
      <c r="B472" s="20" t="s">
        <v>463</v>
      </c>
      <c r="C472" s="40">
        <v>736</v>
      </c>
      <c r="D472" s="41">
        <v>81442975</v>
      </c>
      <c r="E472" s="41">
        <v>4882455.85</v>
      </c>
      <c r="F472" s="42">
        <v>0.0094</v>
      </c>
    </row>
    <row r="473" spans="1:6" ht="14.25">
      <c r="A473" s="20" t="s">
        <v>461</v>
      </c>
      <c r="B473" s="20" t="s">
        <v>464</v>
      </c>
      <c r="C473" s="40">
        <v>222</v>
      </c>
      <c r="D473" s="41">
        <v>30118258</v>
      </c>
      <c r="E473" s="41">
        <v>1807095.48</v>
      </c>
      <c r="F473" s="42">
        <v>0.0035</v>
      </c>
    </row>
    <row r="474" spans="1:6" ht="14.25">
      <c r="A474" s="20" t="s">
        <v>461</v>
      </c>
      <c r="B474" s="20" t="s">
        <v>465</v>
      </c>
      <c r="C474" s="40">
        <v>153</v>
      </c>
      <c r="D474" s="41">
        <v>6949099</v>
      </c>
      <c r="E474" s="41">
        <v>415490.82</v>
      </c>
      <c r="F474" s="42">
        <v>0.0008</v>
      </c>
    </row>
    <row r="475" spans="1:6" ht="14.25">
      <c r="A475" s="20" t="s">
        <v>461</v>
      </c>
      <c r="B475" s="20" t="s">
        <v>466</v>
      </c>
      <c r="C475" s="40">
        <v>89</v>
      </c>
      <c r="D475" s="41">
        <v>4342371</v>
      </c>
      <c r="E475" s="41">
        <v>260542.26</v>
      </c>
      <c r="F475" s="42">
        <v>0.0005</v>
      </c>
    </row>
    <row r="476" spans="1:6" ht="14.25">
      <c r="A476" s="20" t="s">
        <v>461</v>
      </c>
      <c r="B476" s="20" t="s">
        <v>469</v>
      </c>
      <c r="C476" s="40">
        <v>70</v>
      </c>
      <c r="D476" s="41">
        <v>3521521</v>
      </c>
      <c r="E476" s="41">
        <v>211291.26</v>
      </c>
      <c r="F476" s="42">
        <v>0.0004</v>
      </c>
    </row>
    <row r="477" spans="1:6" ht="14.25">
      <c r="A477" s="20" t="s">
        <v>461</v>
      </c>
      <c r="B477" s="20" t="s">
        <v>467</v>
      </c>
      <c r="C477" s="40">
        <v>67</v>
      </c>
      <c r="D477" s="41">
        <v>2860396</v>
      </c>
      <c r="E477" s="41">
        <v>171623.76</v>
      </c>
      <c r="F477" s="42">
        <v>0.0003</v>
      </c>
    </row>
    <row r="478" spans="1:6" ht="14.25">
      <c r="A478" s="20" t="s">
        <v>461</v>
      </c>
      <c r="B478" s="20" t="s">
        <v>468</v>
      </c>
      <c r="C478" s="40">
        <v>60</v>
      </c>
      <c r="D478" s="41">
        <v>1416287</v>
      </c>
      <c r="E478" s="41">
        <v>84977.22</v>
      </c>
      <c r="F478" s="42">
        <v>0.0002</v>
      </c>
    </row>
    <row r="479" spans="1:6" ht="14.25">
      <c r="A479" s="20" t="s">
        <v>461</v>
      </c>
      <c r="B479" s="20" t="s">
        <v>470</v>
      </c>
      <c r="C479" s="40">
        <v>54</v>
      </c>
      <c r="D479" s="41">
        <v>1752389</v>
      </c>
      <c r="E479" s="41">
        <v>105143.34</v>
      </c>
      <c r="F479" s="42">
        <v>0.0002</v>
      </c>
    </row>
    <row r="480" spans="1:6" ht="14.25">
      <c r="A480" s="20" t="s">
        <v>461</v>
      </c>
      <c r="B480" s="20" t="s">
        <v>471</v>
      </c>
      <c r="C480" s="40">
        <v>45</v>
      </c>
      <c r="D480" s="41">
        <v>1186830</v>
      </c>
      <c r="E480" s="41">
        <v>71209.8</v>
      </c>
      <c r="F480" s="42">
        <v>0.0001</v>
      </c>
    </row>
    <row r="481" spans="1:6" ht="14.25">
      <c r="A481" s="20" t="s">
        <v>461</v>
      </c>
      <c r="B481" s="20" t="s">
        <v>473</v>
      </c>
      <c r="C481" s="40">
        <v>37</v>
      </c>
      <c r="D481" s="41">
        <v>1717835</v>
      </c>
      <c r="E481" s="41">
        <v>103070.1</v>
      </c>
      <c r="F481" s="42">
        <v>0.0002</v>
      </c>
    </row>
    <row r="482" spans="1:6" ht="14.25">
      <c r="A482" s="20" t="s">
        <v>461</v>
      </c>
      <c r="B482" s="20" t="s">
        <v>472</v>
      </c>
      <c r="C482" s="40">
        <v>36</v>
      </c>
      <c r="D482" s="41">
        <v>9844233</v>
      </c>
      <c r="E482" s="41">
        <v>590653.98</v>
      </c>
      <c r="F482" s="42">
        <v>0.0011</v>
      </c>
    </row>
    <row r="483" spans="1:6" ht="14.25">
      <c r="A483" s="20" t="s">
        <v>461</v>
      </c>
      <c r="B483" s="20" t="s">
        <v>475</v>
      </c>
      <c r="C483" s="40">
        <v>30</v>
      </c>
      <c r="D483" s="41">
        <v>1107236</v>
      </c>
      <c r="E483" s="41">
        <v>66434.16</v>
      </c>
      <c r="F483" s="42">
        <v>0.0001</v>
      </c>
    </row>
    <row r="484" spans="1:6" ht="14.25">
      <c r="A484" s="20" t="s">
        <v>461</v>
      </c>
      <c r="B484" s="20" t="s">
        <v>476</v>
      </c>
      <c r="C484" s="40">
        <v>27</v>
      </c>
      <c r="D484" s="41">
        <v>2285106</v>
      </c>
      <c r="E484" s="41">
        <v>137106.36</v>
      </c>
      <c r="F484" s="42">
        <v>0.0003</v>
      </c>
    </row>
    <row r="485" spans="1:6" ht="14.25">
      <c r="A485" s="20" t="s">
        <v>461</v>
      </c>
      <c r="B485" s="20" t="s">
        <v>474</v>
      </c>
      <c r="C485" s="40">
        <v>25</v>
      </c>
      <c r="D485" s="41">
        <v>584581</v>
      </c>
      <c r="E485" s="41">
        <v>35074.86</v>
      </c>
      <c r="F485" s="42">
        <v>0.0001</v>
      </c>
    </row>
    <row r="486" spans="1:6" ht="14.25">
      <c r="A486" s="20" t="s">
        <v>461</v>
      </c>
      <c r="B486" s="20" t="s">
        <v>67</v>
      </c>
      <c r="C486" s="40">
        <v>14</v>
      </c>
      <c r="D486" s="41">
        <v>702565</v>
      </c>
      <c r="E486" s="41">
        <v>42153.9</v>
      </c>
      <c r="F486" s="42">
        <v>0.0001</v>
      </c>
    </row>
    <row r="487" spans="1:6" ht="14.25">
      <c r="A487" s="20" t="s">
        <v>461</v>
      </c>
      <c r="B487" s="20" t="s">
        <v>40</v>
      </c>
      <c r="C487" s="40">
        <v>73</v>
      </c>
      <c r="D487" s="41">
        <v>10126821</v>
      </c>
      <c r="E487" s="41">
        <v>515534.38</v>
      </c>
      <c r="F487" s="42">
        <v>0.001</v>
      </c>
    </row>
    <row r="488" spans="1:6" ht="14.25">
      <c r="A488" s="20" t="s">
        <v>477</v>
      </c>
      <c r="B488" s="20" t="s">
        <v>479</v>
      </c>
      <c r="C488" s="40">
        <v>85</v>
      </c>
      <c r="D488" s="41">
        <v>2644949</v>
      </c>
      <c r="E488" s="41">
        <v>158696.94</v>
      </c>
      <c r="F488" s="42">
        <v>0.0003</v>
      </c>
    </row>
    <row r="489" spans="1:6" ht="14.25">
      <c r="A489" s="20" t="s">
        <v>477</v>
      </c>
      <c r="B489" s="20" t="s">
        <v>478</v>
      </c>
      <c r="C489" s="40">
        <v>85</v>
      </c>
      <c r="D489" s="41">
        <v>3008132</v>
      </c>
      <c r="E489" s="41">
        <v>180487.92</v>
      </c>
      <c r="F489" s="42">
        <v>0.0003</v>
      </c>
    </row>
    <row r="490" spans="1:6" ht="14.25">
      <c r="A490" s="20" t="s">
        <v>477</v>
      </c>
      <c r="B490" s="20" t="s">
        <v>480</v>
      </c>
      <c r="C490" s="40">
        <v>38</v>
      </c>
      <c r="D490" s="41">
        <v>938248</v>
      </c>
      <c r="E490" s="41">
        <v>56294.88</v>
      </c>
      <c r="F490" s="42">
        <v>0.0001</v>
      </c>
    </row>
    <row r="491" spans="1:6" ht="14.25">
      <c r="A491" s="20" t="s">
        <v>477</v>
      </c>
      <c r="B491" s="20" t="s">
        <v>40</v>
      </c>
      <c r="C491" s="40">
        <v>43</v>
      </c>
      <c r="D491" s="41">
        <v>1178876</v>
      </c>
      <c r="E491" s="41">
        <v>70374.6</v>
      </c>
      <c r="F491" s="42">
        <v>0.0001</v>
      </c>
    </row>
    <row r="492" spans="1:6" ht="14.25">
      <c r="A492" s="20" t="s">
        <v>481</v>
      </c>
      <c r="B492" s="20" t="s">
        <v>482</v>
      </c>
      <c r="C492" s="40">
        <v>180</v>
      </c>
      <c r="D492" s="41">
        <v>10227950</v>
      </c>
      <c r="E492" s="41">
        <v>613073.03</v>
      </c>
      <c r="F492" s="42">
        <v>0.0012</v>
      </c>
    </row>
    <row r="493" spans="1:6" ht="14.25">
      <c r="A493" s="20" t="s">
        <v>481</v>
      </c>
      <c r="B493" s="20" t="s">
        <v>483</v>
      </c>
      <c r="C493" s="40">
        <v>20</v>
      </c>
      <c r="D493" s="41">
        <v>150287</v>
      </c>
      <c r="E493" s="41">
        <v>9017.22</v>
      </c>
      <c r="F493" s="42">
        <v>0</v>
      </c>
    </row>
    <row r="494" spans="1:6" ht="14.25">
      <c r="A494" s="20" t="s">
        <v>481</v>
      </c>
      <c r="B494" s="20" t="s">
        <v>481</v>
      </c>
      <c r="C494" s="40">
        <v>15</v>
      </c>
      <c r="D494" s="41">
        <v>177536</v>
      </c>
      <c r="E494" s="41">
        <v>10652.16</v>
      </c>
      <c r="F494" s="42">
        <v>0</v>
      </c>
    </row>
    <row r="495" spans="1:6" ht="14.25">
      <c r="A495" s="20" t="s">
        <v>481</v>
      </c>
      <c r="B495" s="20" t="s">
        <v>40</v>
      </c>
      <c r="C495" s="40">
        <v>19</v>
      </c>
      <c r="D495" s="41">
        <v>384317</v>
      </c>
      <c r="E495" s="41">
        <v>22672.09</v>
      </c>
      <c r="F495" s="42">
        <v>0</v>
      </c>
    </row>
    <row r="496" spans="1:6" ht="14.25">
      <c r="A496" s="20" t="s">
        <v>484</v>
      </c>
      <c r="B496" s="20" t="s">
        <v>485</v>
      </c>
      <c r="C496" s="40">
        <v>131</v>
      </c>
      <c r="D496" s="41">
        <v>7050709</v>
      </c>
      <c r="E496" s="41">
        <v>422797.78</v>
      </c>
      <c r="F496" s="42">
        <v>0.0008</v>
      </c>
    </row>
    <row r="497" spans="1:6" ht="14.25">
      <c r="A497" s="20" t="s">
        <v>484</v>
      </c>
      <c r="B497" s="20" t="s">
        <v>486</v>
      </c>
      <c r="C497" s="40">
        <v>65</v>
      </c>
      <c r="D497" s="41">
        <v>1981868</v>
      </c>
      <c r="E497" s="41">
        <v>118912.08</v>
      </c>
      <c r="F497" s="42">
        <v>0.0002</v>
      </c>
    </row>
    <row r="498" spans="1:6" ht="14.25">
      <c r="A498" s="20" t="s">
        <v>484</v>
      </c>
      <c r="B498" s="20" t="s">
        <v>487</v>
      </c>
      <c r="C498" s="40">
        <v>65</v>
      </c>
      <c r="D498" s="41">
        <v>6687257</v>
      </c>
      <c r="E498" s="41">
        <v>401235.42</v>
      </c>
      <c r="F498" s="42">
        <v>0.0008</v>
      </c>
    </row>
    <row r="499" spans="1:6" ht="14.25">
      <c r="A499" s="20" t="s">
        <v>484</v>
      </c>
      <c r="B499" s="20" t="s">
        <v>488</v>
      </c>
      <c r="C499" s="40">
        <v>55</v>
      </c>
      <c r="D499" s="41">
        <v>1841201</v>
      </c>
      <c r="E499" s="41">
        <v>110472.06</v>
      </c>
      <c r="F499" s="42">
        <v>0.0002</v>
      </c>
    </row>
    <row r="500" spans="1:6" ht="14.25">
      <c r="A500" s="20" t="s">
        <v>484</v>
      </c>
      <c r="B500" s="20" t="s">
        <v>489</v>
      </c>
      <c r="C500" s="40">
        <v>49</v>
      </c>
      <c r="D500" s="41">
        <v>2223472</v>
      </c>
      <c r="E500" s="41">
        <v>133408.32</v>
      </c>
      <c r="F500" s="42">
        <v>0.0003</v>
      </c>
    </row>
    <row r="501" spans="1:6" ht="14.25">
      <c r="A501" s="20" t="s">
        <v>484</v>
      </c>
      <c r="B501" s="20" t="s">
        <v>490</v>
      </c>
      <c r="C501" s="40">
        <v>14</v>
      </c>
      <c r="D501" s="41">
        <v>761089</v>
      </c>
      <c r="E501" s="41">
        <v>45665.34</v>
      </c>
      <c r="F501" s="42">
        <v>0.0001</v>
      </c>
    </row>
    <row r="502" spans="1:6" ht="14.25">
      <c r="A502" s="20" t="s">
        <v>484</v>
      </c>
      <c r="B502" s="20" t="s">
        <v>491</v>
      </c>
      <c r="C502" s="40">
        <v>14</v>
      </c>
      <c r="D502" s="41">
        <v>257175</v>
      </c>
      <c r="E502" s="41">
        <v>15430.5</v>
      </c>
      <c r="F502" s="42">
        <v>0</v>
      </c>
    </row>
    <row r="503" spans="1:6" ht="14.25">
      <c r="A503" s="20" t="s">
        <v>484</v>
      </c>
      <c r="B503" s="20" t="s">
        <v>492</v>
      </c>
      <c r="C503" s="40">
        <v>11</v>
      </c>
      <c r="D503" s="41">
        <v>209628</v>
      </c>
      <c r="E503" s="41">
        <v>12577.68</v>
      </c>
      <c r="F503" s="42">
        <v>0</v>
      </c>
    </row>
    <row r="504" spans="1:6" ht="14.25">
      <c r="A504" s="20" t="s">
        <v>484</v>
      </c>
      <c r="B504" s="20" t="s">
        <v>40</v>
      </c>
      <c r="C504" s="40">
        <v>11</v>
      </c>
      <c r="D504" s="41">
        <v>728222</v>
      </c>
      <c r="E504" s="41">
        <v>39598.04</v>
      </c>
      <c r="F504" s="42">
        <v>0.0001</v>
      </c>
    </row>
    <row r="505" spans="1:6" ht="14.25">
      <c r="A505" s="20" t="s">
        <v>493</v>
      </c>
      <c r="B505" s="20" t="s">
        <v>494</v>
      </c>
      <c r="C505" s="40">
        <v>254</v>
      </c>
      <c r="D505" s="41">
        <v>16519880</v>
      </c>
      <c r="E505" s="41">
        <v>989828.47</v>
      </c>
      <c r="F505" s="42">
        <v>0.0019</v>
      </c>
    </row>
    <row r="506" spans="1:6" ht="14.25">
      <c r="A506" s="20" t="s">
        <v>493</v>
      </c>
      <c r="B506" s="20" t="s">
        <v>495</v>
      </c>
      <c r="C506" s="40">
        <v>47</v>
      </c>
      <c r="D506" s="41">
        <v>1973080</v>
      </c>
      <c r="E506" s="41">
        <v>118384.8</v>
      </c>
      <c r="F506" s="42">
        <v>0.0002</v>
      </c>
    </row>
    <row r="507" spans="1:6" ht="14.25">
      <c r="A507" s="20" t="s">
        <v>493</v>
      </c>
      <c r="B507" s="20" t="s">
        <v>496</v>
      </c>
      <c r="C507" s="40">
        <v>42</v>
      </c>
      <c r="D507" s="41">
        <v>615202</v>
      </c>
      <c r="E507" s="41">
        <v>36912.12</v>
      </c>
      <c r="F507" s="42">
        <v>0.0001</v>
      </c>
    </row>
    <row r="508" spans="1:6" ht="14.25">
      <c r="A508" s="20" t="s">
        <v>493</v>
      </c>
      <c r="B508" s="20" t="s">
        <v>497</v>
      </c>
      <c r="C508" s="40">
        <v>17</v>
      </c>
      <c r="D508" s="41">
        <v>763579</v>
      </c>
      <c r="E508" s="41">
        <v>45814.74</v>
      </c>
      <c r="F508" s="42">
        <v>0.0001</v>
      </c>
    </row>
    <row r="509" spans="1:6" ht="14.25">
      <c r="A509" s="20" t="s">
        <v>493</v>
      </c>
      <c r="B509" s="20" t="s">
        <v>40</v>
      </c>
      <c r="C509" s="40">
        <v>72</v>
      </c>
      <c r="D509" s="41">
        <v>1328491</v>
      </c>
      <c r="E509" s="41">
        <v>79709.46</v>
      </c>
      <c r="F509" s="42">
        <v>0.0002</v>
      </c>
    </row>
    <row r="510" spans="1:6" ht="14.25">
      <c r="A510" s="20" t="s">
        <v>498</v>
      </c>
      <c r="B510" s="20" t="s">
        <v>499</v>
      </c>
      <c r="C510" s="40">
        <v>442</v>
      </c>
      <c r="D510" s="41">
        <v>37782495</v>
      </c>
      <c r="E510" s="41">
        <v>2262738.5</v>
      </c>
      <c r="F510" s="42">
        <v>0.0044</v>
      </c>
    </row>
    <row r="511" spans="1:6" ht="14.25">
      <c r="A511" s="20" t="s">
        <v>498</v>
      </c>
      <c r="B511" s="20" t="s">
        <v>500</v>
      </c>
      <c r="C511" s="40">
        <v>84</v>
      </c>
      <c r="D511" s="41">
        <v>2361264</v>
      </c>
      <c r="E511" s="41">
        <v>141675.84</v>
      </c>
      <c r="F511" s="42">
        <v>0.0003</v>
      </c>
    </row>
    <row r="512" spans="1:6" ht="14.25">
      <c r="A512" s="20" t="s">
        <v>498</v>
      </c>
      <c r="B512" s="20" t="s">
        <v>299</v>
      </c>
      <c r="C512" s="40">
        <v>23</v>
      </c>
      <c r="D512" s="41">
        <v>499130</v>
      </c>
      <c r="E512" s="41">
        <v>29947.8</v>
      </c>
      <c r="F512" s="42">
        <v>0.0001</v>
      </c>
    </row>
    <row r="513" spans="1:6" ht="14.25">
      <c r="A513" s="20" t="s">
        <v>498</v>
      </c>
      <c r="B513" s="20" t="s">
        <v>501</v>
      </c>
      <c r="C513" s="40">
        <v>16</v>
      </c>
      <c r="D513" s="41">
        <v>334745</v>
      </c>
      <c r="E513" s="41">
        <v>20084.7</v>
      </c>
      <c r="F513" s="42">
        <v>0</v>
      </c>
    </row>
    <row r="514" spans="1:6" ht="14.25">
      <c r="A514" s="20" t="s">
        <v>498</v>
      </c>
      <c r="B514" s="20" t="s">
        <v>694</v>
      </c>
      <c r="C514" s="40">
        <v>15</v>
      </c>
      <c r="D514" s="41">
        <v>442800</v>
      </c>
      <c r="E514" s="41">
        <v>26568</v>
      </c>
      <c r="F514" s="42">
        <v>0.0001</v>
      </c>
    </row>
    <row r="515" spans="1:6" ht="14.25">
      <c r="A515" s="20" t="s">
        <v>498</v>
      </c>
      <c r="B515" s="20" t="s">
        <v>502</v>
      </c>
      <c r="C515" s="40">
        <v>11</v>
      </c>
      <c r="D515" s="41">
        <v>105218</v>
      </c>
      <c r="E515" s="41">
        <v>6313.08</v>
      </c>
      <c r="F515" s="42">
        <v>0</v>
      </c>
    </row>
    <row r="516" spans="1:6" ht="14.25">
      <c r="A516" s="20" t="s">
        <v>498</v>
      </c>
      <c r="B516" s="20" t="s">
        <v>40</v>
      </c>
      <c r="C516" s="40">
        <v>36</v>
      </c>
      <c r="D516" s="41">
        <v>339780</v>
      </c>
      <c r="E516" s="41">
        <v>20242.49</v>
      </c>
      <c r="F516" s="42">
        <v>0</v>
      </c>
    </row>
    <row r="517" spans="1:6" ht="14.25">
      <c r="A517" s="20" t="s">
        <v>463</v>
      </c>
      <c r="B517" s="20" t="s">
        <v>503</v>
      </c>
      <c r="C517" s="40">
        <v>403</v>
      </c>
      <c r="D517" s="41">
        <v>40375702</v>
      </c>
      <c r="E517" s="41">
        <v>2412395.58</v>
      </c>
      <c r="F517" s="42">
        <v>0.0047</v>
      </c>
    </row>
    <row r="518" spans="1:6" ht="14.25">
      <c r="A518" s="20" t="s">
        <v>463</v>
      </c>
      <c r="B518" s="20" t="s">
        <v>504</v>
      </c>
      <c r="C518" s="40">
        <v>281</v>
      </c>
      <c r="D518" s="41">
        <v>24673535</v>
      </c>
      <c r="E518" s="41">
        <v>1478687.98</v>
      </c>
      <c r="F518" s="42">
        <v>0.0029</v>
      </c>
    </row>
    <row r="519" spans="1:6" ht="14.25">
      <c r="A519" s="20" t="s">
        <v>463</v>
      </c>
      <c r="B519" s="20" t="s">
        <v>505</v>
      </c>
      <c r="C519" s="40">
        <v>64</v>
      </c>
      <c r="D519" s="41">
        <v>1722966</v>
      </c>
      <c r="E519" s="41">
        <v>103377.96</v>
      </c>
      <c r="F519" s="42">
        <v>0.0002</v>
      </c>
    </row>
    <row r="520" spans="1:6" ht="14.25">
      <c r="A520" s="20" t="s">
        <v>463</v>
      </c>
      <c r="B520" s="20" t="s">
        <v>798</v>
      </c>
      <c r="C520" s="40">
        <v>20</v>
      </c>
      <c r="D520" s="41">
        <v>820656</v>
      </c>
      <c r="E520" s="41">
        <v>49239.36</v>
      </c>
      <c r="F520" s="42">
        <v>0.0001</v>
      </c>
    </row>
    <row r="521" spans="1:6" ht="14.25">
      <c r="A521" s="20" t="s">
        <v>463</v>
      </c>
      <c r="B521" s="20" t="s">
        <v>507</v>
      </c>
      <c r="C521" s="40">
        <v>13</v>
      </c>
      <c r="D521" s="41">
        <v>188039</v>
      </c>
      <c r="E521" s="41">
        <v>11282.34</v>
      </c>
      <c r="F521" s="42">
        <v>0</v>
      </c>
    </row>
    <row r="522" spans="1:6" ht="14.25">
      <c r="A522" s="20" t="s">
        <v>463</v>
      </c>
      <c r="B522" s="20" t="s">
        <v>506</v>
      </c>
      <c r="C522" s="40">
        <v>12</v>
      </c>
      <c r="D522" s="41">
        <v>1029601</v>
      </c>
      <c r="E522" s="41">
        <v>61776.06</v>
      </c>
      <c r="F522" s="42">
        <v>0.0001</v>
      </c>
    </row>
    <row r="523" spans="1:6" ht="14.25">
      <c r="A523" s="20" t="s">
        <v>463</v>
      </c>
      <c r="B523" s="20" t="s">
        <v>40</v>
      </c>
      <c r="C523" s="40">
        <v>64</v>
      </c>
      <c r="D523" s="41">
        <v>1322825</v>
      </c>
      <c r="E523" s="41">
        <v>77618.57</v>
      </c>
      <c r="F523" s="42">
        <v>0.0001</v>
      </c>
    </row>
    <row r="524" spans="1:6" ht="14.25">
      <c r="A524" s="20" t="s">
        <v>508</v>
      </c>
      <c r="B524" s="20" t="s">
        <v>509</v>
      </c>
      <c r="C524" s="40">
        <v>641</v>
      </c>
      <c r="D524" s="41">
        <v>77299561</v>
      </c>
      <c r="E524" s="41">
        <v>4625251.47</v>
      </c>
      <c r="F524" s="42">
        <v>0.0089</v>
      </c>
    </row>
    <row r="525" spans="1:6" ht="14.25">
      <c r="A525" s="20" t="s">
        <v>508</v>
      </c>
      <c r="B525" s="20" t="s">
        <v>510</v>
      </c>
      <c r="C525" s="40">
        <v>44</v>
      </c>
      <c r="D525" s="41">
        <v>1719452</v>
      </c>
      <c r="E525" s="41">
        <v>103167.12</v>
      </c>
      <c r="F525" s="42">
        <v>0.0002</v>
      </c>
    </row>
    <row r="526" spans="1:6" ht="14.25">
      <c r="A526" s="20" t="s">
        <v>508</v>
      </c>
      <c r="B526" s="20" t="s">
        <v>511</v>
      </c>
      <c r="C526" s="40">
        <v>26</v>
      </c>
      <c r="D526" s="41">
        <v>501621</v>
      </c>
      <c r="E526" s="41">
        <v>30097.26</v>
      </c>
      <c r="F526" s="42">
        <v>0.0001</v>
      </c>
    </row>
    <row r="527" spans="1:6" ht="14.25">
      <c r="A527" s="20" t="s">
        <v>508</v>
      </c>
      <c r="B527" s="20" t="s">
        <v>513</v>
      </c>
      <c r="C527" s="40">
        <v>23</v>
      </c>
      <c r="D527" s="41">
        <v>447377</v>
      </c>
      <c r="E527" s="41">
        <v>26842.62</v>
      </c>
      <c r="F527" s="42">
        <v>0.0001</v>
      </c>
    </row>
    <row r="528" spans="1:6" ht="14.25">
      <c r="A528" s="20" t="s">
        <v>508</v>
      </c>
      <c r="B528" s="20" t="s">
        <v>516</v>
      </c>
      <c r="C528" s="40">
        <v>18</v>
      </c>
      <c r="D528" s="41">
        <v>471993</v>
      </c>
      <c r="E528" s="41">
        <v>28319.58</v>
      </c>
      <c r="F528" s="42">
        <v>0.0001</v>
      </c>
    </row>
    <row r="529" spans="1:6" ht="14.25">
      <c r="A529" s="20" t="s">
        <v>508</v>
      </c>
      <c r="B529" s="20" t="s">
        <v>512</v>
      </c>
      <c r="C529" s="40">
        <v>17</v>
      </c>
      <c r="D529" s="41">
        <v>494072</v>
      </c>
      <c r="E529" s="41">
        <v>29644.32</v>
      </c>
      <c r="F529" s="42">
        <v>0.0001</v>
      </c>
    </row>
    <row r="530" spans="1:6" ht="14.25">
      <c r="A530" s="20" t="s">
        <v>508</v>
      </c>
      <c r="B530" s="20" t="s">
        <v>514</v>
      </c>
      <c r="C530" s="40">
        <v>14</v>
      </c>
      <c r="D530" s="41">
        <v>131382</v>
      </c>
      <c r="E530" s="41">
        <v>7882.92</v>
      </c>
      <c r="F530" s="42">
        <v>0</v>
      </c>
    </row>
    <row r="531" spans="1:6" ht="14.25">
      <c r="A531" s="20" t="s">
        <v>508</v>
      </c>
      <c r="B531" s="20" t="s">
        <v>515</v>
      </c>
      <c r="C531" s="40">
        <v>13</v>
      </c>
      <c r="D531" s="41">
        <v>520673</v>
      </c>
      <c r="E531" s="41">
        <v>31240.38</v>
      </c>
      <c r="F531" s="42">
        <v>0.0001</v>
      </c>
    </row>
    <row r="532" spans="1:6" ht="14.25">
      <c r="A532" s="20" t="s">
        <v>508</v>
      </c>
      <c r="B532" s="20" t="s">
        <v>517</v>
      </c>
      <c r="C532" s="40">
        <v>10</v>
      </c>
      <c r="D532" s="41">
        <v>193810</v>
      </c>
      <c r="E532" s="41">
        <v>11628.6</v>
      </c>
      <c r="F532" s="42">
        <v>0</v>
      </c>
    </row>
    <row r="533" spans="1:6" ht="14.25">
      <c r="A533" s="20" t="s">
        <v>508</v>
      </c>
      <c r="B533" s="20" t="s">
        <v>799</v>
      </c>
      <c r="C533" s="40">
        <v>10</v>
      </c>
      <c r="D533" s="41">
        <v>110836</v>
      </c>
      <c r="E533" s="41">
        <v>6650.16</v>
      </c>
      <c r="F533" s="42">
        <v>0</v>
      </c>
    </row>
    <row r="534" spans="1:6" ht="14.25">
      <c r="A534" s="20" t="s">
        <v>508</v>
      </c>
      <c r="B534" s="20" t="s">
        <v>40</v>
      </c>
      <c r="C534" s="40">
        <v>28</v>
      </c>
      <c r="D534" s="41">
        <v>988075</v>
      </c>
      <c r="E534" s="41">
        <v>59271.36</v>
      </c>
      <c r="F534" s="42">
        <v>0.0001</v>
      </c>
    </row>
    <row r="535" spans="1:6" ht="14.25">
      <c r="A535" s="20" t="s">
        <v>518</v>
      </c>
      <c r="B535" s="20" t="s">
        <v>519</v>
      </c>
      <c r="C535" s="40">
        <v>201</v>
      </c>
      <c r="D535" s="41">
        <v>11779867</v>
      </c>
      <c r="E535" s="41">
        <v>706279.59</v>
      </c>
      <c r="F535" s="42">
        <v>0.0014</v>
      </c>
    </row>
    <row r="536" spans="1:6" ht="14.25">
      <c r="A536" s="20" t="s">
        <v>518</v>
      </c>
      <c r="B536" s="20" t="s">
        <v>520</v>
      </c>
      <c r="C536" s="40">
        <v>49</v>
      </c>
      <c r="D536" s="41">
        <v>1471221</v>
      </c>
      <c r="E536" s="41">
        <v>88273.26</v>
      </c>
      <c r="F536" s="42">
        <v>0.0002</v>
      </c>
    </row>
    <row r="537" spans="1:6" ht="14.25">
      <c r="A537" s="20" t="s">
        <v>518</v>
      </c>
      <c r="B537" s="20" t="s">
        <v>522</v>
      </c>
      <c r="C537" s="40">
        <v>21</v>
      </c>
      <c r="D537" s="41">
        <v>2057693</v>
      </c>
      <c r="E537" s="41">
        <v>123461.58</v>
      </c>
      <c r="F537" s="42">
        <v>0.0002</v>
      </c>
    </row>
    <row r="538" spans="1:6" ht="14.25">
      <c r="A538" s="20" t="s">
        <v>518</v>
      </c>
      <c r="B538" s="20" t="s">
        <v>521</v>
      </c>
      <c r="C538" s="40">
        <v>20</v>
      </c>
      <c r="D538" s="41">
        <v>2999511</v>
      </c>
      <c r="E538" s="41">
        <v>179970.66</v>
      </c>
      <c r="F538" s="42">
        <v>0.0003</v>
      </c>
    </row>
    <row r="539" spans="1:6" ht="14.25">
      <c r="A539" s="20" t="s">
        <v>518</v>
      </c>
      <c r="B539" s="20" t="s">
        <v>788</v>
      </c>
      <c r="C539" s="40">
        <v>10</v>
      </c>
      <c r="D539" s="41">
        <v>276268</v>
      </c>
      <c r="E539" s="41">
        <v>16576.08</v>
      </c>
      <c r="F539" s="42">
        <v>0</v>
      </c>
    </row>
    <row r="540" spans="1:6" ht="14.25">
      <c r="A540" s="20" t="s">
        <v>518</v>
      </c>
      <c r="B540" s="20" t="s">
        <v>40</v>
      </c>
      <c r="C540" s="40">
        <v>30</v>
      </c>
      <c r="D540" s="41">
        <v>447068</v>
      </c>
      <c r="E540" s="41">
        <v>26427.92</v>
      </c>
      <c r="F540" s="42">
        <v>0.0001</v>
      </c>
    </row>
    <row r="541" spans="1:6" ht="14.25">
      <c r="A541" s="20" t="s">
        <v>523</v>
      </c>
      <c r="B541" s="20" t="s">
        <v>524</v>
      </c>
      <c r="C541" s="40">
        <v>170</v>
      </c>
      <c r="D541" s="41">
        <v>9243899</v>
      </c>
      <c r="E541" s="41">
        <v>552892.57</v>
      </c>
      <c r="F541" s="42">
        <v>0.0011</v>
      </c>
    </row>
    <row r="542" spans="1:6" ht="14.25">
      <c r="A542" s="20" t="s">
        <v>523</v>
      </c>
      <c r="B542" s="20" t="s">
        <v>525</v>
      </c>
      <c r="C542" s="40">
        <v>93</v>
      </c>
      <c r="D542" s="41">
        <v>2684828</v>
      </c>
      <c r="E542" s="41">
        <v>161018.3</v>
      </c>
      <c r="F542" s="42">
        <v>0.0003</v>
      </c>
    </row>
    <row r="543" spans="1:6" ht="14.25">
      <c r="A543" s="20" t="s">
        <v>523</v>
      </c>
      <c r="B543" s="20" t="s">
        <v>526</v>
      </c>
      <c r="C543" s="40">
        <v>33</v>
      </c>
      <c r="D543" s="41">
        <v>726137</v>
      </c>
      <c r="E543" s="41">
        <v>43568.22</v>
      </c>
      <c r="F543" s="42">
        <v>0.0001</v>
      </c>
    </row>
    <row r="544" spans="1:6" ht="14.25">
      <c r="A544" s="20" t="s">
        <v>523</v>
      </c>
      <c r="B544" s="20" t="s">
        <v>368</v>
      </c>
      <c r="C544" s="40">
        <v>22</v>
      </c>
      <c r="D544" s="41">
        <v>1017074</v>
      </c>
      <c r="E544" s="41">
        <v>61024.44</v>
      </c>
      <c r="F544" s="42">
        <v>0.0001</v>
      </c>
    </row>
    <row r="545" spans="1:6" ht="14.25">
      <c r="A545" s="20" t="s">
        <v>523</v>
      </c>
      <c r="B545" s="20" t="s">
        <v>527</v>
      </c>
      <c r="C545" s="40">
        <v>13</v>
      </c>
      <c r="D545" s="41">
        <v>139465</v>
      </c>
      <c r="E545" s="41">
        <v>8367.9</v>
      </c>
      <c r="F545" s="42">
        <v>0</v>
      </c>
    </row>
    <row r="546" spans="1:6" ht="14.25">
      <c r="A546" s="20" t="s">
        <v>523</v>
      </c>
      <c r="B546" s="20" t="s">
        <v>40</v>
      </c>
      <c r="C546" s="40">
        <v>40</v>
      </c>
      <c r="D546" s="41">
        <v>554752</v>
      </c>
      <c r="E546" s="41">
        <v>33153.52</v>
      </c>
      <c r="F546" s="42">
        <v>0.0001</v>
      </c>
    </row>
    <row r="547" spans="1:6" ht="14.25">
      <c r="A547" s="20" t="s">
        <v>185</v>
      </c>
      <c r="B547" s="20" t="s">
        <v>528</v>
      </c>
      <c r="C547" s="40">
        <v>122</v>
      </c>
      <c r="D547" s="41">
        <v>8601369</v>
      </c>
      <c r="E547" s="41">
        <v>514891.25</v>
      </c>
      <c r="F547" s="42">
        <v>0.001</v>
      </c>
    </row>
    <row r="548" spans="1:6" ht="14.25">
      <c r="A548" s="20" t="s">
        <v>185</v>
      </c>
      <c r="B548" s="20" t="s">
        <v>529</v>
      </c>
      <c r="C548" s="40">
        <v>64</v>
      </c>
      <c r="D548" s="41">
        <v>2431482</v>
      </c>
      <c r="E548" s="41">
        <v>145888.92</v>
      </c>
      <c r="F548" s="42">
        <v>0.0003</v>
      </c>
    </row>
    <row r="549" spans="1:6" ht="14.25">
      <c r="A549" s="20" t="s">
        <v>185</v>
      </c>
      <c r="B549" s="20" t="s">
        <v>530</v>
      </c>
      <c r="C549" s="40">
        <v>24</v>
      </c>
      <c r="D549" s="41">
        <v>428160</v>
      </c>
      <c r="E549" s="41">
        <v>25689.6</v>
      </c>
      <c r="F549" s="42">
        <v>0</v>
      </c>
    </row>
    <row r="550" spans="1:6" ht="14.25">
      <c r="A550" s="20" t="s">
        <v>185</v>
      </c>
      <c r="B550" s="20" t="s">
        <v>532</v>
      </c>
      <c r="C550" s="40">
        <v>17</v>
      </c>
      <c r="D550" s="41">
        <v>174572</v>
      </c>
      <c r="E550" s="41">
        <v>10474.32</v>
      </c>
      <c r="F550" s="42">
        <v>0</v>
      </c>
    </row>
    <row r="551" spans="1:6" ht="14.25">
      <c r="A551" s="20" t="s">
        <v>185</v>
      </c>
      <c r="B551" s="20" t="s">
        <v>531</v>
      </c>
      <c r="C551" s="40">
        <v>15</v>
      </c>
      <c r="D551" s="41">
        <v>50466</v>
      </c>
      <c r="E551" s="41">
        <v>3027.96</v>
      </c>
      <c r="F551" s="42">
        <v>0</v>
      </c>
    </row>
    <row r="552" spans="1:6" ht="14.25">
      <c r="A552" s="20" t="s">
        <v>185</v>
      </c>
      <c r="B552" s="20" t="s">
        <v>533</v>
      </c>
      <c r="C552" s="40">
        <v>12</v>
      </c>
      <c r="D552" s="41">
        <v>253845</v>
      </c>
      <c r="E552" s="41">
        <v>15230.7</v>
      </c>
      <c r="F552" s="42">
        <v>0</v>
      </c>
    </row>
    <row r="553" spans="1:6" ht="14.25">
      <c r="A553" s="20" t="s">
        <v>185</v>
      </c>
      <c r="B553" s="20" t="s">
        <v>40</v>
      </c>
      <c r="C553" s="40">
        <v>22</v>
      </c>
      <c r="D553" s="41">
        <v>166680</v>
      </c>
      <c r="E553" s="41">
        <v>10000.8</v>
      </c>
      <c r="F553" s="42">
        <v>0</v>
      </c>
    </row>
    <row r="554" spans="1:6" ht="14.25">
      <c r="A554" s="20" t="s">
        <v>400</v>
      </c>
      <c r="B554" s="20" t="s">
        <v>534</v>
      </c>
      <c r="C554" s="40">
        <v>162</v>
      </c>
      <c r="D554" s="41">
        <v>7731206</v>
      </c>
      <c r="E554" s="41">
        <v>462910.5</v>
      </c>
      <c r="F554" s="42">
        <v>0.0009</v>
      </c>
    </row>
    <row r="555" spans="1:6" ht="14.25">
      <c r="A555" s="20" t="s">
        <v>400</v>
      </c>
      <c r="B555" s="20" t="s">
        <v>535</v>
      </c>
      <c r="C555" s="40">
        <v>17</v>
      </c>
      <c r="D555" s="41">
        <v>780421</v>
      </c>
      <c r="E555" s="41">
        <v>46825.26</v>
      </c>
      <c r="F555" s="42">
        <v>0.0001</v>
      </c>
    </row>
    <row r="556" spans="1:6" ht="14.25">
      <c r="A556" s="20" t="s">
        <v>400</v>
      </c>
      <c r="B556" s="20" t="s">
        <v>40</v>
      </c>
      <c r="C556" s="40">
        <v>22</v>
      </c>
      <c r="D556" s="41">
        <v>533989</v>
      </c>
      <c r="E556" s="41">
        <v>32018.64</v>
      </c>
      <c r="F556" s="42">
        <v>0.0001</v>
      </c>
    </row>
    <row r="557" spans="1:6" ht="14.25">
      <c r="A557" s="20" t="s">
        <v>536</v>
      </c>
      <c r="B557" s="20" t="s">
        <v>537</v>
      </c>
      <c r="C557" s="40">
        <v>204</v>
      </c>
      <c r="D557" s="41">
        <v>14861732</v>
      </c>
      <c r="E557" s="41">
        <v>889303.57</v>
      </c>
      <c r="F557" s="42">
        <v>0.0017</v>
      </c>
    </row>
    <row r="558" spans="1:6" ht="14.25">
      <c r="A558" s="20" t="s">
        <v>536</v>
      </c>
      <c r="B558" s="20" t="s">
        <v>538</v>
      </c>
      <c r="C558" s="40">
        <v>40</v>
      </c>
      <c r="D558" s="41">
        <v>1121915</v>
      </c>
      <c r="E558" s="41">
        <v>67314.9</v>
      </c>
      <c r="F558" s="42">
        <v>0.0001</v>
      </c>
    </row>
    <row r="559" spans="1:6" ht="14.25">
      <c r="A559" s="20" t="s">
        <v>536</v>
      </c>
      <c r="B559" s="20" t="s">
        <v>539</v>
      </c>
      <c r="C559" s="40">
        <v>32</v>
      </c>
      <c r="D559" s="41">
        <v>1269893</v>
      </c>
      <c r="E559" s="41">
        <v>76090.95</v>
      </c>
      <c r="F559" s="42">
        <v>0.0001</v>
      </c>
    </row>
    <row r="560" spans="1:6" ht="14.25">
      <c r="A560" s="20" t="s">
        <v>536</v>
      </c>
      <c r="B560" s="20" t="s">
        <v>789</v>
      </c>
      <c r="C560" s="40">
        <v>10</v>
      </c>
      <c r="D560" s="41">
        <v>36811</v>
      </c>
      <c r="E560" s="41">
        <v>2208.66</v>
      </c>
      <c r="F560" s="42">
        <v>0</v>
      </c>
    </row>
    <row r="561" spans="1:6" ht="14.25">
      <c r="A561" s="20" t="s">
        <v>536</v>
      </c>
      <c r="B561" s="20" t="s">
        <v>40</v>
      </c>
      <c r="C561" s="40">
        <v>8</v>
      </c>
      <c r="D561" s="41">
        <v>245910</v>
      </c>
      <c r="E561" s="41">
        <v>14736.19</v>
      </c>
      <c r="F561" s="42">
        <v>0</v>
      </c>
    </row>
    <row r="562" spans="1:6" ht="14.25">
      <c r="A562" s="20" t="s">
        <v>540</v>
      </c>
      <c r="B562" s="20" t="s">
        <v>540</v>
      </c>
      <c r="C562" s="40">
        <v>664</v>
      </c>
      <c r="D562" s="41">
        <v>85596750</v>
      </c>
      <c r="E562" s="41">
        <v>5120262.12</v>
      </c>
      <c r="F562" s="42">
        <v>0.0099</v>
      </c>
    </row>
    <row r="563" spans="1:6" ht="14.25">
      <c r="A563" s="20" t="s">
        <v>540</v>
      </c>
      <c r="B563" s="20" t="s">
        <v>541</v>
      </c>
      <c r="C563" s="40">
        <v>104</v>
      </c>
      <c r="D563" s="41">
        <v>3918199</v>
      </c>
      <c r="E563" s="41">
        <v>235091.94</v>
      </c>
      <c r="F563" s="42">
        <v>0.0005</v>
      </c>
    </row>
    <row r="564" spans="1:6" ht="14.25">
      <c r="A564" s="20" t="s">
        <v>540</v>
      </c>
      <c r="B564" s="20" t="s">
        <v>542</v>
      </c>
      <c r="C564" s="40">
        <v>87</v>
      </c>
      <c r="D564" s="41">
        <v>8433839</v>
      </c>
      <c r="E564" s="41">
        <v>506008.75</v>
      </c>
      <c r="F564" s="42">
        <v>0.001</v>
      </c>
    </row>
    <row r="565" spans="1:6" ht="14.25">
      <c r="A565" s="20" t="s">
        <v>540</v>
      </c>
      <c r="B565" s="20" t="s">
        <v>543</v>
      </c>
      <c r="C565" s="40">
        <v>20</v>
      </c>
      <c r="D565" s="41">
        <v>838082</v>
      </c>
      <c r="E565" s="41">
        <v>50284.92</v>
      </c>
      <c r="F565" s="42">
        <v>0.0001</v>
      </c>
    </row>
    <row r="566" spans="1:6" ht="14.25">
      <c r="A566" s="20" t="s">
        <v>540</v>
      </c>
      <c r="B566" s="20" t="s">
        <v>544</v>
      </c>
      <c r="C566" s="40">
        <v>13</v>
      </c>
      <c r="D566" s="41">
        <v>123198</v>
      </c>
      <c r="E566" s="41">
        <v>7391.88</v>
      </c>
      <c r="F566" s="42">
        <v>0</v>
      </c>
    </row>
    <row r="567" spans="1:6" ht="14.25">
      <c r="A567" s="20" t="s">
        <v>540</v>
      </c>
      <c r="B567" s="20" t="s">
        <v>40</v>
      </c>
      <c r="C567" s="40">
        <v>69</v>
      </c>
      <c r="D567" s="41">
        <v>1144022</v>
      </c>
      <c r="E567" s="41">
        <v>68636.09</v>
      </c>
      <c r="F567" s="42">
        <v>0.0001</v>
      </c>
    </row>
    <row r="568" spans="1:6" ht="14.25">
      <c r="A568" s="20" t="s">
        <v>545</v>
      </c>
      <c r="B568" s="20" t="s">
        <v>546</v>
      </c>
      <c r="C568" s="40">
        <v>205</v>
      </c>
      <c r="D568" s="41">
        <v>16917176</v>
      </c>
      <c r="E568" s="41">
        <v>1015030.56</v>
      </c>
      <c r="F568" s="42">
        <v>0.002</v>
      </c>
    </row>
    <row r="569" spans="1:6" ht="14.25">
      <c r="A569" s="20" t="s">
        <v>545</v>
      </c>
      <c r="B569" s="20" t="s">
        <v>547</v>
      </c>
      <c r="C569" s="40">
        <v>70</v>
      </c>
      <c r="D569" s="41">
        <v>2570235</v>
      </c>
      <c r="E569" s="41">
        <v>154208.1</v>
      </c>
      <c r="F569" s="42">
        <v>0.0003</v>
      </c>
    </row>
    <row r="570" spans="1:6" ht="14.25">
      <c r="A570" s="20" t="s">
        <v>545</v>
      </c>
      <c r="B570" s="20" t="s">
        <v>549</v>
      </c>
      <c r="C570" s="40">
        <v>59</v>
      </c>
      <c r="D570" s="41">
        <v>2008319</v>
      </c>
      <c r="E570" s="41">
        <v>120487.64</v>
      </c>
      <c r="F570" s="42">
        <v>0.0002</v>
      </c>
    </row>
    <row r="571" spans="1:6" ht="14.25">
      <c r="A571" s="20" t="s">
        <v>545</v>
      </c>
      <c r="B571" s="20" t="s">
        <v>548</v>
      </c>
      <c r="C571" s="40">
        <v>59</v>
      </c>
      <c r="D571" s="41">
        <v>3077102</v>
      </c>
      <c r="E571" s="41">
        <v>184626.12</v>
      </c>
      <c r="F571" s="42">
        <v>0.0004</v>
      </c>
    </row>
    <row r="572" spans="1:6" ht="14.25">
      <c r="A572" s="20" t="s">
        <v>545</v>
      </c>
      <c r="B572" s="20" t="s">
        <v>550</v>
      </c>
      <c r="C572" s="40">
        <v>40</v>
      </c>
      <c r="D572" s="41">
        <v>918768</v>
      </c>
      <c r="E572" s="41">
        <v>55079.83</v>
      </c>
      <c r="F572" s="42">
        <v>0.0001</v>
      </c>
    </row>
    <row r="573" spans="1:6" ht="14.25">
      <c r="A573" s="20" t="s">
        <v>545</v>
      </c>
      <c r="B573" s="20" t="s">
        <v>551</v>
      </c>
      <c r="C573" s="40">
        <v>27</v>
      </c>
      <c r="D573" s="41">
        <v>1074990</v>
      </c>
      <c r="E573" s="41">
        <v>64486.65</v>
      </c>
      <c r="F573" s="42">
        <v>0.0001</v>
      </c>
    </row>
    <row r="574" spans="1:6" ht="14.25">
      <c r="A574" s="20" t="s">
        <v>545</v>
      </c>
      <c r="B574" s="20" t="s">
        <v>552</v>
      </c>
      <c r="C574" s="40">
        <v>11</v>
      </c>
      <c r="D574" s="41">
        <v>220085</v>
      </c>
      <c r="E574" s="41">
        <v>13205.1</v>
      </c>
      <c r="F574" s="42">
        <v>0</v>
      </c>
    </row>
    <row r="575" spans="1:6" ht="14.25">
      <c r="A575" s="20" t="s">
        <v>545</v>
      </c>
      <c r="B575" s="20" t="s">
        <v>40</v>
      </c>
      <c r="C575" s="40">
        <v>23</v>
      </c>
      <c r="D575" s="41">
        <v>791479</v>
      </c>
      <c r="E575" s="41">
        <v>42777.2</v>
      </c>
      <c r="F575" s="42">
        <v>0.0001</v>
      </c>
    </row>
    <row r="576" spans="1:6" ht="14.25">
      <c r="A576" s="20" t="s">
        <v>172</v>
      </c>
      <c r="B576" s="20" t="s">
        <v>553</v>
      </c>
      <c r="C576" s="40">
        <v>112</v>
      </c>
      <c r="D576" s="41">
        <v>7812740</v>
      </c>
      <c r="E576" s="41">
        <v>468239.7</v>
      </c>
      <c r="F576" s="42">
        <v>0.0009</v>
      </c>
    </row>
    <row r="577" spans="1:6" ht="14.25">
      <c r="A577" s="20" t="s">
        <v>172</v>
      </c>
      <c r="B577" s="20" t="s">
        <v>554</v>
      </c>
      <c r="C577" s="40">
        <v>28</v>
      </c>
      <c r="D577" s="41">
        <v>1009261</v>
      </c>
      <c r="E577" s="41">
        <v>60555.66</v>
      </c>
      <c r="F577" s="42">
        <v>0.0001</v>
      </c>
    </row>
    <row r="578" spans="1:6" ht="14.25">
      <c r="A578" s="20" t="s">
        <v>172</v>
      </c>
      <c r="B578" s="20" t="s">
        <v>555</v>
      </c>
      <c r="C578" s="40">
        <v>20</v>
      </c>
      <c r="D578" s="41">
        <v>135313</v>
      </c>
      <c r="E578" s="41">
        <v>8118.78</v>
      </c>
      <c r="F578" s="42">
        <v>0</v>
      </c>
    </row>
    <row r="579" spans="1:6" ht="14.25">
      <c r="A579" s="20" t="s">
        <v>172</v>
      </c>
      <c r="B579" s="20" t="s">
        <v>556</v>
      </c>
      <c r="C579" s="40">
        <v>12</v>
      </c>
      <c r="D579" s="41">
        <v>582947</v>
      </c>
      <c r="E579" s="41">
        <v>34976.82</v>
      </c>
      <c r="F579" s="42">
        <v>0.0001</v>
      </c>
    </row>
    <row r="580" spans="1:6" ht="14.25">
      <c r="A580" s="20" t="s">
        <v>172</v>
      </c>
      <c r="B580" s="20" t="s">
        <v>40</v>
      </c>
      <c r="C580" s="40">
        <v>19</v>
      </c>
      <c r="D580" s="41">
        <v>842698</v>
      </c>
      <c r="E580" s="41">
        <v>49586.39</v>
      </c>
      <c r="F580" s="42">
        <v>0.0001</v>
      </c>
    </row>
    <row r="581" spans="1:6" ht="14.25">
      <c r="A581" s="20" t="s">
        <v>557</v>
      </c>
      <c r="B581" s="20" t="s">
        <v>558</v>
      </c>
      <c r="C581" s="40">
        <v>206</v>
      </c>
      <c r="D581" s="41">
        <v>13551193</v>
      </c>
      <c r="E581" s="41">
        <v>811171.26</v>
      </c>
      <c r="F581" s="42">
        <v>0.0016</v>
      </c>
    </row>
    <row r="582" spans="1:6" ht="14.25">
      <c r="A582" s="20" t="s">
        <v>557</v>
      </c>
      <c r="B582" s="20" t="s">
        <v>303</v>
      </c>
      <c r="C582" s="40">
        <v>157</v>
      </c>
      <c r="D582" s="41">
        <v>12266717</v>
      </c>
      <c r="E582" s="41">
        <v>735109.56</v>
      </c>
      <c r="F582" s="42">
        <v>0.0014</v>
      </c>
    </row>
    <row r="583" spans="1:6" ht="14.25">
      <c r="A583" s="20" t="s">
        <v>557</v>
      </c>
      <c r="B583" s="20" t="s">
        <v>559</v>
      </c>
      <c r="C583" s="40">
        <v>28</v>
      </c>
      <c r="D583" s="41">
        <v>614584</v>
      </c>
      <c r="E583" s="41">
        <v>36875.04</v>
      </c>
      <c r="F583" s="42">
        <v>0.0001</v>
      </c>
    </row>
    <row r="584" spans="1:6" ht="14.25">
      <c r="A584" s="20" t="s">
        <v>557</v>
      </c>
      <c r="B584" s="20" t="s">
        <v>560</v>
      </c>
      <c r="C584" s="40">
        <v>14</v>
      </c>
      <c r="D584" s="41">
        <v>83629</v>
      </c>
      <c r="E584" s="41">
        <v>5017.74</v>
      </c>
      <c r="F584" s="42">
        <v>0</v>
      </c>
    </row>
    <row r="585" spans="1:6" ht="14.25">
      <c r="A585" s="20" t="s">
        <v>557</v>
      </c>
      <c r="B585" s="20" t="s">
        <v>561</v>
      </c>
      <c r="C585" s="40">
        <v>13</v>
      </c>
      <c r="D585" s="41">
        <v>141173</v>
      </c>
      <c r="E585" s="41">
        <v>8470.38</v>
      </c>
      <c r="F585" s="42">
        <v>0</v>
      </c>
    </row>
    <row r="586" spans="1:6" ht="14.25">
      <c r="A586" s="20" t="s">
        <v>557</v>
      </c>
      <c r="B586" s="20" t="s">
        <v>40</v>
      </c>
      <c r="C586" s="40">
        <v>14</v>
      </c>
      <c r="D586" s="41">
        <v>292700</v>
      </c>
      <c r="E586" s="41">
        <v>17562</v>
      </c>
      <c r="F586" s="42">
        <v>0</v>
      </c>
    </row>
    <row r="587" spans="1:6" ht="14.25">
      <c r="A587" s="20" t="s">
        <v>562</v>
      </c>
      <c r="B587" s="20" t="s">
        <v>563</v>
      </c>
      <c r="C587" s="40">
        <v>166</v>
      </c>
      <c r="D587" s="41">
        <v>9027949</v>
      </c>
      <c r="E587" s="41">
        <v>537829.97</v>
      </c>
      <c r="F587" s="42">
        <v>0.001</v>
      </c>
    </row>
    <row r="588" spans="1:6" ht="14.25">
      <c r="A588" s="20" t="s">
        <v>562</v>
      </c>
      <c r="B588" s="20" t="s">
        <v>451</v>
      </c>
      <c r="C588" s="40">
        <v>59</v>
      </c>
      <c r="D588" s="41">
        <v>2145520</v>
      </c>
      <c r="E588" s="41">
        <v>128497.84</v>
      </c>
      <c r="F588" s="42">
        <v>0.0002</v>
      </c>
    </row>
    <row r="589" spans="1:6" ht="14.25">
      <c r="A589" s="20" t="s">
        <v>562</v>
      </c>
      <c r="B589" s="20" t="s">
        <v>564</v>
      </c>
      <c r="C589" s="40">
        <v>34</v>
      </c>
      <c r="D589" s="41">
        <v>4462426</v>
      </c>
      <c r="E589" s="41">
        <v>267745.56</v>
      </c>
      <c r="F589" s="42">
        <v>0.0005</v>
      </c>
    </row>
    <row r="590" spans="1:6" ht="14.25">
      <c r="A590" s="20" t="s">
        <v>562</v>
      </c>
      <c r="B590" s="20" t="s">
        <v>565</v>
      </c>
      <c r="C590" s="40">
        <v>30</v>
      </c>
      <c r="D590" s="41">
        <v>493298</v>
      </c>
      <c r="E590" s="41">
        <v>29597.88</v>
      </c>
      <c r="F590" s="42">
        <v>0.0001</v>
      </c>
    </row>
    <row r="591" spans="1:6" ht="14.25">
      <c r="A591" s="20" t="s">
        <v>562</v>
      </c>
      <c r="B591" s="20" t="s">
        <v>566</v>
      </c>
      <c r="C591" s="40">
        <v>15</v>
      </c>
      <c r="D591" s="41">
        <v>412532</v>
      </c>
      <c r="E591" s="41">
        <v>24751.92</v>
      </c>
      <c r="F591" s="42">
        <v>0</v>
      </c>
    </row>
    <row r="592" spans="1:6" ht="14.25">
      <c r="A592" s="20" t="s">
        <v>562</v>
      </c>
      <c r="B592" s="20" t="s">
        <v>567</v>
      </c>
      <c r="C592" s="40">
        <v>13</v>
      </c>
      <c r="D592" s="41">
        <v>131968</v>
      </c>
      <c r="E592" s="41">
        <v>7918.08</v>
      </c>
      <c r="F592" s="42">
        <v>0</v>
      </c>
    </row>
    <row r="593" spans="1:6" ht="14.25">
      <c r="A593" s="20" t="s">
        <v>562</v>
      </c>
      <c r="B593" s="20" t="s">
        <v>40</v>
      </c>
      <c r="C593" s="40">
        <v>14</v>
      </c>
      <c r="D593" s="41">
        <v>166524</v>
      </c>
      <c r="E593" s="41">
        <v>9991.44</v>
      </c>
      <c r="F593" s="42">
        <v>0</v>
      </c>
    </row>
    <row r="594" spans="1:6" ht="14.25">
      <c r="A594" s="20" t="s">
        <v>157</v>
      </c>
      <c r="B594" s="20" t="s">
        <v>568</v>
      </c>
      <c r="C594" s="40">
        <v>365</v>
      </c>
      <c r="D594" s="41">
        <v>38807596</v>
      </c>
      <c r="E594" s="41">
        <v>2322596.33</v>
      </c>
      <c r="F594" s="42">
        <v>0.0045</v>
      </c>
    </row>
    <row r="595" spans="1:6" ht="14.25">
      <c r="A595" s="20" t="s">
        <v>157</v>
      </c>
      <c r="B595" s="20" t="s">
        <v>569</v>
      </c>
      <c r="C595" s="40">
        <v>87</v>
      </c>
      <c r="D595" s="41">
        <v>3311900</v>
      </c>
      <c r="E595" s="41">
        <v>198714</v>
      </c>
      <c r="F595" s="42">
        <v>0.0004</v>
      </c>
    </row>
    <row r="596" spans="1:6" ht="14.25">
      <c r="A596" s="20" t="s">
        <v>157</v>
      </c>
      <c r="B596" s="20" t="s">
        <v>571</v>
      </c>
      <c r="C596" s="40">
        <v>65</v>
      </c>
      <c r="D596" s="41">
        <v>3221238</v>
      </c>
      <c r="E596" s="41">
        <v>193274.28</v>
      </c>
      <c r="F596" s="42">
        <v>0.0004</v>
      </c>
    </row>
    <row r="597" spans="1:6" ht="14.25">
      <c r="A597" s="20" t="s">
        <v>157</v>
      </c>
      <c r="B597" s="20" t="s">
        <v>570</v>
      </c>
      <c r="C597" s="40">
        <v>63</v>
      </c>
      <c r="D597" s="41">
        <v>1904267</v>
      </c>
      <c r="E597" s="41">
        <v>114256.02</v>
      </c>
      <c r="F597" s="42">
        <v>0.0002</v>
      </c>
    </row>
    <row r="598" spans="1:6" ht="14.25">
      <c r="A598" s="20" t="s">
        <v>157</v>
      </c>
      <c r="B598" s="20" t="s">
        <v>572</v>
      </c>
      <c r="C598" s="40">
        <v>49</v>
      </c>
      <c r="D598" s="41">
        <v>1641774</v>
      </c>
      <c r="E598" s="41">
        <v>98506.44</v>
      </c>
      <c r="F598" s="42">
        <v>0.0002</v>
      </c>
    </row>
    <row r="599" spans="1:6" ht="14.25">
      <c r="A599" s="20" t="s">
        <v>157</v>
      </c>
      <c r="B599" s="20" t="s">
        <v>573</v>
      </c>
      <c r="C599" s="40">
        <v>46</v>
      </c>
      <c r="D599" s="41">
        <v>896918</v>
      </c>
      <c r="E599" s="41">
        <v>53815.08</v>
      </c>
      <c r="F599" s="42">
        <v>0.0001</v>
      </c>
    </row>
    <row r="600" spans="1:6" ht="14.25">
      <c r="A600" s="20" t="s">
        <v>157</v>
      </c>
      <c r="B600" s="20" t="s">
        <v>574</v>
      </c>
      <c r="C600" s="40">
        <v>13</v>
      </c>
      <c r="D600" s="41">
        <v>147404</v>
      </c>
      <c r="E600" s="41">
        <v>8844.24</v>
      </c>
      <c r="F600" s="42">
        <v>0</v>
      </c>
    </row>
    <row r="601" spans="1:6" ht="14.25">
      <c r="A601" s="20" t="s">
        <v>157</v>
      </c>
      <c r="B601" s="20" t="s">
        <v>742</v>
      </c>
      <c r="C601" s="40">
        <v>12</v>
      </c>
      <c r="D601" s="41">
        <v>48029</v>
      </c>
      <c r="E601" s="41">
        <v>2881.74</v>
      </c>
      <c r="F601" s="42">
        <v>0</v>
      </c>
    </row>
    <row r="602" spans="1:6" ht="14.25">
      <c r="A602" s="20" t="s">
        <v>157</v>
      </c>
      <c r="B602" s="20" t="s">
        <v>40</v>
      </c>
      <c r="C602" s="40">
        <v>26</v>
      </c>
      <c r="D602" s="41">
        <v>166309</v>
      </c>
      <c r="E602" s="41">
        <v>9951.47</v>
      </c>
      <c r="F602" s="42">
        <v>0</v>
      </c>
    </row>
    <row r="603" spans="1:6" ht="14.25">
      <c r="A603" s="20" t="s">
        <v>575</v>
      </c>
      <c r="B603" s="20" t="s">
        <v>575</v>
      </c>
      <c r="C603" s="40">
        <v>88</v>
      </c>
      <c r="D603" s="41">
        <v>3919460</v>
      </c>
      <c r="E603" s="41">
        <v>234079.33</v>
      </c>
      <c r="F603" s="42">
        <v>0.0005</v>
      </c>
    </row>
    <row r="604" spans="1:6" ht="14.25">
      <c r="A604" s="20" t="s">
        <v>575</v>
      </c>
      <c r="B604" s="20" t="s">
        <v>576</v>
      </c>
      <c r="C604" s="40">
        <v>60</v>
      </c>
      <c r="D604" s="41">
        <v>2344197</v>
      </c>
      <c r="E604" s="41">
        <v>140651.82</v>
      </c>
      <c r="F604" s="42">
        <v>0.0003</v>
      </c>
    </row>
    <row r="605" spans="1:6" ht="14.25">
      <c r="A605" s="20" t="s">
        <v>575</v>
      </c>
      <c r="B605" s="20" t="s">
        <v>577</v>
      </c>
      <c r="C605" s="40">
        <v>24</v>
      </c>
      <c r="D605" s="41">
        <v>695983</v>
      </c>
      <c r="E605" s="41">
        <v>41758.98</v>
      </c>
      <c r="F605" s="42">
        <v>0.0001</v>
      </c>
    </row>
    <row r="606" spans="1:6" ht="14.25">
      <c r="A606" s="20" t="s">
        <v>575</v>
      </c>
      <c r="B606" s="20" t="s">
        <v>578</v>
      </c>
      <c r="C606" s="40">
        <v>18</v>
      </c>
      <c r="D606" s="41">
        <v>337661</v>
      </c>
      <c r="E606" s="41">
        <v>20259.66</v>
      </c>
      <c r="F606" s="42">
        <v>0</v>
      </c>
    </row>
    <row r="607" spans="1:6" ht="14.25">
      <c r="A607" s="20" t="s">
        <v>575</v>
      </c>
      <c r="B607" s="20" t="s">
        <v>579</v>
      </c>
      <c r="C607" s="40">
        <v>14</v>
      </c>
      <c r="D607" s="41">
        <v>506438</v>
      </c>
      <c r="E607" s="41">
        <v>30386.28</v>
      </c>
      <c r="F607" s="42">
        <v>0.0001</v>
      </c>
    </row>
    <row r="608" spans="1:6" ht="14.25">
      <c r="A608" s="20" t="s">
        <v>575</v>
      </c>
      <c r="B608" s="20" t="s">
        <v>790</v>
      </c>
      <c r="C608" s="40">
        <v>10</v>
      </c>
      <c r="D608" s="41">
        <v>526500</v>
      </c>
      <c r="E608" s="41">
        <v>31590</v>
      </c>
      <c r="F608" s="42">
        <v>0.0001</v>
      </c>
    </row>
    <row r="609" spans="1:6" ht="14.25">
      <c r="A609" s="20" t="s">
        <v>575</v>
      </c>
      <c r="B609" s="20" t="s">
        <v>768</v>
      </c>
      <c r="C609" s="40">
        <v>10</v>
      </c>
      <c r="D609" s="41">
        <v>468688</v>
      </c>
      <c r="E609" s="41">
        <v>28121.28</v>
      </c>
      <c r="F609" s="42">
        <v>0.0001</v>
      </c>
    </row>
    <row r="610" spans="1:6" ht="14.25">
      <c r="A610" s="20" t="s">
        <v>575</v>
      </c>
      <c r="B610" s="20" t="s">
        <v>40</v>
      </c>
      <c r="C610" s="40">
        <v>16</v>
      </c>
      <c r="D610" s="41">
        <v>131345</v>
      </c>
      <c r="E610" s="41">
        <v>7859.2</v>
      </c>
      <c r="F610" s="42">
        <v>0</v>
      </c>
    </row>
    <row r="611" spans="1:6" ht="14.25">
      <c r="A611" s="20" t="s">
        <v>580</v>
      </c>
      <c r="B611" s="20" t="s">
        <v>246</v>
      </c>
      <c r="C611" s="40">
        <v>4602</v>
      </c>
      <c r="D611" s="41">
        <v>899044152</v>
      </c>
      <c r="E611" s="41">
        <v>53698588.12</v>
      </c>
      <c r="F611" s="42">
        <v>0.1036</v>
      </c>
    </row>
    <row r="612" spans="1:6" ht="14.25">
      <c r="A612" s="20" t="s">
        <v>580</v>
      </c>
      <c r="B612" s="20" t="s">
        <v>213</v>
      </c>
      <c r="C612" s="40">
        <v>1324</v>
      </c>
      <c r="D612" s="41">
        <v>237594318</v>
      </c>
      <c r="E612" s="41">
        <v>14202469.15</v>
      </c>
      <c r="F612" s="42">
        <v>0.0274</v>
      </c>
    </row>
    <row r="613" spans="1:6" ht="14.25">
      <c r="A613" s="20" t="s">
        <v>580</v>
      </c>
      <c r="B613" s="20" t="s">
        <v>581</v>
      </c>
      <c r="C613" s="40">
        <v>1222</v>
      </c>
      <c r="D613" s="41">
        <v>215196510</v>
      </c>
      <c r="E613" s="41">
        <v>12868509.7</v>
      </c>
      <c r="F613" s="42">
        <v>0.0248</v>
      </c>
    </row>
    <row r="614" spans="1:6" ht="14.25">
      <c r="A614" s="20" t="s">
        <v>580</v>
      </c>
      <c r="B614" s="20" t="s">
        <v>220</v>
      </c>
      <c r="C614" s="40">
        <v>994</v>
      </c>
      <c r="D614" s="41">
        <v>181025863</v>
      </c>
      <c r="E614" s="41">
        <v>10814927.14</v>
      </c>
      <c r="F614" s="42">
        <v>0.0209</v>
      </c>
    </row>
    <row r="615" spans="1:6" ht="14.25">
      <c r="A615" s="20" t="s">
        <v>580</v>
      </c>
      <c r="B615" s="20" t="s">
        <v>218</v>
      </c>
      <c r="C615" s="40">
        <v>467</v>
      </c>
      <c r="D615" s="41">
        <v>90702430</v>
      </c>
      <c r="E615" s="41">
        <v>5414297.84</v>
      </c>
      <c r="F615" s="42">
        <v>0.0104</v>
      </c>
    </row>
    <row r="616" spans="1:6" ht="14.25">
      <c r="A616" s="20" t="s">
        <v>580</v>
      </c>
      <c r="B616" s="20" t="s">
        <v>583</v>
      </c>
      <c r="C616" s="40">
        <v>427</v>
      </c>
      <c r="D616" s="41">
        <v>129552461</v>
      </c>
      <c r="E616" s="41">
        <v>7729897.61</v>
      </c>
      <c r="F616" s="42">
        <v>0.0149</v>
      </c>
    </row>
    <row r="617" spans="1:6" ht="14.25">
      <c r="A617" s="20" t="s">
        <v>580</v>
      </c>
      <c r="B617" s="20" t="s">
        <v>582</v>
      </c>
      <c r="C617" s="40">
        <v>407</v>
      </c>
      <c r="D617" s="41">
        <v>36235660</v>
      </c>
      <c r="E617" s="41">
        <v>2155270.58</v>
      </c>
      <c r="F617" s="42">
        <v>0.0042</v>
      </c>
    </row>
    <row r="618" spans="1:6" ht="14.25">
      <c r="A618" s="20" t="s">
        <v>580</v>
      </c>
      <c r="B618" s="20" t="s">
        <v>584</v>
      </c>
      <c r="C618" s="40">
        <v>283</v>
      </c>
      <c r="D618" s="41">
        <v>55704843</v>
      </c>
      <c r="E618" s="41">
        <v>3339816.48</v>
      </c>
      <c r="F618" s="42">
        <v>0.0064</v>
      </c>
    </row>
    <row r="619" spans="1:6" ht="14.25">
      <c r="A619" s="20" t="s">
        <v>580</v>
      </c>
      <c r="B619" s="20" t="s">
        <v>585</v>
      </c>
      <c r="C619" s="40">
        <v>197</v>
      </c>
      <c r="D619" s="41">
        <v>15720154</v>
      </c>
      <c r="E619" s="41">
        <v>937939.54</v>
      </c>
      <c r="F619" s="42">
        <v>0.0018</v>
      </c>
    </row>
    <row r="620" spans="1:6" ht="14.25">
      <c r="A620" s="20" t="s">
        <v>580</v>
      </c>
      <c r="B620" s="20" t="s">
        <v>588</v>
      </c>
      <c r="C620" s="40">
        <v>124</v>
      </c>
      <c r="D620" s="41">
        <v>4897970</v>
      </c>
      <c r="E620" s="41">
        <v>293825.2</v>
      </c>
      <c r="F620" s="42">
        <v>0.0006</v>
      </c>
    </row>
    <row r="621" spans="1:6" ht="14.25">
      <c r="A621" s="20" t="s">
        <v>580</v>
      </c>
      <c r="B621" s="20" t="s">
        <v>586</v>
      </c>
      <c r="C621" s="40">
        <v>109</v>
      </c>
      <c r="D621" s="41">
        <v>16658351</v>
      </c>
      <c r="E621" s="41">
        <v>998458.85</v>
      </c>
      <c r="F621" s="42">
        <v>0.0019</v>
      </c>
    </row>
    <row r="622" spans="1:6" ht="14.25">
      <c r="A622" s="20" t="s">
        <v>580</v>
      </c>
      <c r="B622" s="20" t="s">
        <v>587</v>
      </c>
      <c r="C622" s="40">
        <v>99</v>
      </c>
      <c r="D622" s="41">
        <v>3776822</v>
      </c>
      <c r="E622" s="41">
        <v>226024.13</v>
      </c>
      <c r="F622" s="42">
        <v>0.0004</v>
      </c>
    </row>
    <row r="623" spans="1:6" ht="14.25">
      <c r="A623" s="20" t="s">
        <v>580</v>
      </c>
      <c r="B623" s="20" t="s">
        <v>589</v>
      </c>
      <c r="C623" s="40">
        <v>50</v>
      </c>
      <c r="D623" s="41">
        <v>2004062</v>
      </c>
      <c r="E623" s="41">
        <v>120242.87</v>
      </c>
      <c r="F623" s="42">
        <v>0.0002</v>
      </c>
    </row>
    <row r="624" spans="1:6" ht="14.25">
      <c r="A624" s="20" t="s">
        <v>580</v>
      </c>
      <c r="B624" s="20" t="s">
        <v>590</v>
      </c>
      <c r="C624" s="40">
        <v>42</v>
      </c>
      <c r="D624" s="41">
        <v>1511779</v>
      </c>
      <c r="E624" s="41">
        <v>90654.76</v>
      </c>
      <c r="F624" s="42">
        <v>0.0002</v>
      </c>
    </row>
    <row r="625" spans="1:6" ht="14.25">
      <c r="A625" s="20" t="s">
        <v>580</v>
      </c>
      <c r="B625" s="20" t="s">
        <v>591</v>
      </c>
      <c r="C625" s="40">
        <v>28</v>
      </c>
      <c r="D625" s="41">
        <v>1025318</v>
      </c>
      <c r="E625" s="41">
        <v>61510.19</v>
      </c>
      <c r="F625" s="42">
        <v>0.0001</v>
      </c>
    </row>
    <row r="626" spans="1:6" ht="14.25">
      <c r="A626" s="20" t="s">
        <v>580</v>
      </c>
      <c r="B626" s="20" t="s">
        <v>592</v>
      </c>
      <c r="C626" s="40">
        <v>24</v>
      </c>
      <c r="D626" s="41">
        <v>731957</v>
      </c>
      <c r="E626" s="41">
        <v>43917.42</v>
      </c>
      <c r="F626" s="42">
        <v>0.0001</v>
      </c>
    </row>
    <row r="627" spans="1:6" ht="14.25">
      <c r="A627" s="20" t="s">
        <v>580</v>
      </c>
      <c r="B627" s="20" t="s">
        <v>593</v>
      </c>
      <c r="C627" s="40">
        <v>11</v>
      </c>
      <c r="D627" s="41">
        <v>434865</v>
      </c>
      <c r="E627" s="41">
        <v>26091.9</v>
      </c>
      <c r="F627" s="42">
        <v>0.0001</v>
      </c>
    </row>
    <row r="628" spans="1:6" ht="14.25">
      <c r="A628" s="20" t="s">
        <v>580</v>
      </c>
      <c r="B628" s="20" t="s">
        <v>40</v>
      </c>
      <c r="C628" s="40">
        <v>100</v>
      </c>
      <c r="D628" s="41">
        <v>24747881</v>
      </c>
      <c r="E628" s="41">
        <v>1375646.35</v>
      </c>
      <c r="F628" s="42">
        <v>0.0027</v>
      </c>
    </row>
    <row r="629" spans="1:6" ht="14.25">
      <c r="A629" s="20" t="s">
        <v>594</v>
      </c>
      <c r="B629" s="20" t="s">
        <v>769</v>
      </c>
      <c r="C629" s="40">
        <v>1216</v>
      </c>
      <c r="D629" s="41">
        <v>249192518</v>
      </c>
      <c r="E629" s="41">
        <v>14873356.37</v>
      </c>
      <c r="F629" s="42">
        <v>0.0287</v>
      </c>
    </row>
    <row r="630" spans="1:6" ht="14.25">
      <c r="A630" s="20" t="s">
        <v>594</v>
      </c>
      <c r="B630" s="20" t="s">
        <v>595</v>
      </c>
      <c r="C630" s="40">
        <v>76</v>
      </c>
      <c r="D630" s="41">
        <v>5551477</v>
      </c>
      <c r="E630" s="41">
        <v>330848.58</v>
      </c>
      <c r="F630" s="42">
        <v>0.0006</v>
      </c>
    </row>
    <row r="631" spans="1:6" ht="14.25">
      <c r="A631" s="20" t="s">
        <v>594</v>
      </c>
      <c r="B631" s="20" t="s">
        <v>596</v>
      </c>
      <c r="C631" s="40">
        <v>56</v>
      </c>
      <c r="D631" s="41">
        <v>2133438</v>
      </c>
      <c r="E631" s="41">
        <v>128006.28</v>
      </c>
      <c r="F631" s="42">
        <v>0.0002</v>
      </c>
    </row>
    <row r="632" spans="1:6" ht="14.25">
      <c r="A632" s="20" t="s">
        <v>594</v>
      </c>
      <c r="B632" s="20" t="s">
        <v>597</v>
      </c>
      <c r="C632" s="40">
        <v>55</v>
      </c>
      <c r="D632" s="41">
        <v>10197142</v>
      </c>
      <c r="E632" s="41">
        <v>589626.35</v>
      </c>
      <c r="F632" s="42">
        <v>0.0011</v>
      </c>
    </row>
    <row r="633" spans="1:6" ht="14.25">
      <c r="A633" s="20" t="s">
        <v>594</v>
      </c>
      <c r="B633" s="20" t="s">
        <v>598</v>
      </c>
      <c r="C633" s="40">
        <v>48</v>
      </c>
      <c r="D633" s="41">
        <v>1224309</v>
      </c>
      <c r="E633" s="41">
        <v>72760.51</v>
      </c>
      <c r="F633" s="42">
        <v>0.0001</v>
      </c>
    </row>
    <row r="634" spans="1:6" ht="14.25">
      <c r="A634" s="20" t="s">
        <v>594</v>
      </c>
      <c r="B634" s="20" t="s">
        <v>599</v>
      </c>
      <c r="C634" s="40">
        <v>45</v>
      </c>
      <c r="D634" s="41">
        <v>1519057</v>
      </c>
      <c r="E634" s="41">
        <v>91049.14</v>
      </c>
      <c r="F634" s="42">
        <v>0.0002</v>
      </c>
    </row>
    <row r="635" spans="1:6" ht="14.25">
      <c r="A635" s="20" t="s">
        <v>594</v>
      </c>
      <c r="B635" s="20" t="s">
        <v>600</v>
      </c>
      <c r="C635" s="40">
        <v>41</v>
      </c>
      <c r="D635" s="41">
        <v>1194436</v>
      </c>
      <c r="E635" s="41">
        <v>71666.16</v>
      </c>
      <c r="F635" s="42">
        <v>0.0001</v>
      </c>
    </row>
    <row r="636" spans="1:6" ht="14.25">
      <c r="A636" s="20" t="s">
        <v>594</v>
      </c>
      <c r="B636" s="20" t="s">
        <v>602</v>
      </c>
      <c r="C636" s="40">
        <v>37</v>
      </c>
      <c r="D636" s="41">
        <v>762501</v>
      </c>
      <c r="E636" s="41">
        <v>45750.06</v>
      </c>
      <c r="F636" s="42">
        <v>0.0001</v>
      </c>
    </row>
    <row r="637" spans="1:6" ht="14.25">
      <c r="A637" s="20" t="s">
        <v>594</v>
      </c>
      <c r="B637" s="20" t="s">
        <v>601</v>
      </c>
      <c r="C637" s="40">
        <v>36</v>
      </c>
      <c r="D637" s="41">
        <v>2076416</v>
      </c>
      <c r="E637" s="41">
        <v>124584.96</v>
      </c>
      <c r="F637" s="42">
        <v>0.0002</v>
      </c>
    </row>
    <row r="638" spans="1:6" ht="14.25">
      <c r="A638" s="20" t="s">
        <v>594</v>
      </c>
      <c r="B638" s="20" t="s">
        <v>603</v>
      </c>
      <c r="C638" s="40">
        <v>24</v>
      </c>
      <c r="D638" s="41">
        <v>648539</v>
      </c>
      <c r="E638" s="41">
        <v>38912.34</v>
      </c>
      <c r="F638" s="42">
        <v>0.0001</v>
      </c>
    </row>
    <row r="639" spans="1:6" ht="14.25">
      <c r="A639" s="20" t="s">
        <v>594</v>
      </c>
      <c r="B639" s="20" t="s">
        <v>604</v>
      </c>
      <c r="C639" s="40">
        <v>19</v>
      </c>
      <c r="D639" s="41">
        <v>603232</v>
      </c>
      <c r="E639" s="41">
        <v>36193.92</v>
      </c>
      <c r="F639" s="42">
        <v>0.0001</v>
      </c>
    </row>
    <row r="640" spans="1:6" ht="14.25">
      <c r="A640" s="20" t="s">
        <v>594</v>
      </c>
      <c r="B640" s="20" t="s">
        <v>332</v>
      </c>
      <c r="C640" s="40">
        <v>15</v>
      </c>
      <c r="D640" s="41">
        <v>295490</v>
      </c>
      <c r="E640" s="41">
        <v>17729.4</v>
      </c>
      <c r="F640" s="42">
        <v>0</v>
      </c>
    </row>
    <row r="641" spans="1:6" ht="14.25">
      <c r="A641" s="20" t="s">
        <v>594</v>
      </c>
      <c r="B641" s="20" t="s">
        <v>40</v>
      </c>
      <c r="C641" s="40">
        <v>50</v>
      </c>
      <c r="D641" s="41">
        <v>3912343</v>
      </c>
      <c r="E641" s="41">
        <v>229256.94</v>
      </c>
      <c r="F641" s="42">
        <v>0.0004</v>
      </c>
    </row>
    <row r="642" spans="1:6" ht="14.25">
      <c r="A642" s="20" t="s">
        <v>605</v>
      </c>
      <c r="B642" s="20" t="s">
        <v>606</v>
      </c>
      <c r="C642" s="40">
        <v>326</v>
      </c>
      <c r="D642" s="41">
        <v>25216359</v>
      </c>
      <c r="E642" s="41">
        <v>1504280.05</v>
      </c>
      <c r="F642" s="42">
        <v>0.0029</v>
      </c>
    </row>
    <row r="643" spans="1:6" ht="14.25">
      <c r="A643" s="20" t="s">
        <v>605</v>
      </c>
      <c r="B643" s="20" t="s">
        <v>607</v>
      </c>
      <c r="C643" s="40">
        <v>115</v>
      </c>
      <c r="D643" s="41">
        <v>4786589</v>
      </c>
      <c r="E643" s="41">
        <v>287195.34</v>
      </c>
      <c r="F643" s="42">
        <v>0.0006</v>
      </c>
    </row>
    <row r="644" spans="1:6" ht="14.25">
      <c r="A644" s="20" t="s">
        <v>605</v>
      </c>
      <c r="B644" s="20" t="s">
        <v>608</v>
      </c>
      <c r="C644" s="40">
        <v>91</v>
      </c>
      <c r="D644" s="41">
        <v>8367134</v>
      </c>
      <c r="E644" s="41">
        <v>501129.88</v>
      </c>
      <c r="F644" s="42">
        <v>0.001</v>
      </c>
    </row>
    <row r="645" spans="1:6" ht="14.25">
      <c r="A645" s="20" t="s">
        <v>605</v>
      </c>
      <c r="B645" s="20" t="s">
        <v>609</v>
      </c>
      <c r="C645" s="40">
        <v>23</v>
      </c>
      <c r="D645" s="41">
        <v>246148</v>
      </c>
      <c r="E645" s="41">
        <v>14768.88</v>
      </c>
      <c r="F645" s="42">
        <v>0</v>
      </c>
    </row>
    <row r="646" spans="1:6" ht="14.25">
      <c r="A646" s="20" t="s">
        <v>605</v>
      </c>
      <c r="B646" s="20" t="s">
        <v>610</v>
      </c>
      <c r="C646" s="40">
        <v>17</v>
      </c>
      <c r="D646" s="41">
        <v>181369</v>
      </c>
      <c r="E646" s="41">
        <v>10882.14</v>
      </c>
      <c r="F646" s="42">
        <v>0</v>
      </c>
    </row>
    <row r="647" spans="1:6" ht="14.25">
      <c r="A647" s="20" t="s">
        <v>605</v>
      </c>
      <c r="B647" s="20" t="s">
        <v>40</v>
      </c>
      <c r="C647" s="40">
        <v>34</v>
      </c>
      <c r="D647" s="41">
        <v>793493</v>
      </c>
      <c r="E647" s="41">
        <v>47572.1</v>
      </c>
      <c r="F647" s="42">
        <v>0.0001</v>
      </c>
    </row>
    <row r="648" spans="1:6" ht="14.25">
      <c r="A648" s="20" t="s">
        <v>611</v>
      </c>
      <c r="B648" s="20" t="s">
        <v>612</v>
      </c>
      <c r="C648" s="40">
        <v>114</v>
      </c>
      <c r="D648" s="41">
        <v>10084460</v>
      </c>
      <c r="E648" s="41">
        <v>604234.55</v>
      </c>
      <c r="F648" s="42">
        <v>0.0012</v>
      </c>
    </row>
    <row r="649" spans="1:6" ht="14.25">
      <c r="A649" s="20" t="s">
        <v>611</v>
      </c>
      <c r="B649" s="20" t="s">
        <v>613</v>
      </c>
      <c r="C649" s="40">
        <v>23</v>
      </c>
      <c r="D649" s="41">
        <v>656345</v>
      </c>
      <c r="E649" s="41">
        <v>39380.7</v>
      </c>
      <c r="F649" s="42">
        <v>0.0001</v>
      </c>
    </row>
    <row r="650" spans="1:6" ht="14.25">
      <c r="A650" s="20" t="s">
        <v>611</v>
      </c>
      <c r="B650" s="20" t="s">
        <v>614</v>
      </c>
      <c r="C650" s="40">
        <v>11</v>
      </c>
      <c r="D650" s="41">
        <v>11102</v>
      </c>
      <c r="E650" s="41">
        <v>666.12</v>
      </c>
      <c r="F650" s="42">
        <v>0</v>
      </c>
    </row>
    <row r="651" spans="1:6" ht="14.25">
      <c r="A651" s="20" t="s">
        <v>611</v>
      </c>
      <c r="B651" s="20" t="s">
        <v>791</v>
      </c>
      <c r="C651" s="40">
        <v>10</v>
      </c>
      <c r="D651" s="41">
        <v>54228</v>
      </c>
      <c r="E651" s="41">
        <v>3253.68</v>
      </c>
      <c r="F651" s="42">
        <v>0</v>
      </c>
    </row>
    <row r="652" spans="1:6" ht="14.25">
      <c r="A652" s="20" t="s">
        <v>611</v>
      </c>
      <c r="B652" s="20" t="s">
        <v>40</v>
      </c>
      <c r="C652" s="40">
        <v>31</v>
      </c>
      <c r="D652" s="41">
        <v>322304</v>
      </c>
      <c r="E652" s="41">
        <v>19245.14</v>
      </c>
      <c r="F652" s="42">
        <v>0</v>
      </c>
    </row>
    <row r="653" spans="1:6" ht="14.25">
      <c r="A653" s="20" t="s">
        <v>615</v>
      </c>
      <c r="B653" s="20" t="s">
        <v>616</v>
      </c>
      <c r="C653" s="40">
        <v>100</v>
      </c>
      <c r="D653" s="41">
        <v>4889143</v>
      </c>
      <c r="E653" s="41">
        <v>293133.99</v>
      </c>
      <c r="F653" s="42">
        <v>0.0006</v>
      </c>
    </row>
    <row r="654" spans="1:6" ht="14.25">
      <c r="A654" s="20" t="s">
        <v>615</v>
      </c>
      <c r="B654" s="20" t="s">
        <v>617</v>
      </c>
      <c r="C654" s="40">
        <v>75</v>
      </c>
      <c r="D654" s="41">
        <v>1885018</v>
      </c>
      <c r="E654" s="41">
        <v>112206.79</v>
      </c>
      <c r="F654" s="42">
        <v>0.0002</v>
      </c>
    </row>
    <row r="655" spans="1:6" ht="14.25">
      <c r="A655" s="20" t="s">
        <v>615</v>
      </c>
      <c r="B655" s="20" t="s">
        <v>619</v>
      </c>
      <c r="C655" s="40">
        <v>43</v>
      </c>
      <c r="D655" s="41">
        <v>1686059</v>
      </c>
      <c r="E655" s="41">
        <v>101163.54</v>
      </c>
      <c r="F655" s="42">
        <v>0.0002</v>
      </c>
    </row>
    <row r="656" spans="1:6" ht="14.25">
      <c r="A656" s="20" t="s">
        <v>615</v>
      </c>
      <c r="B656" s="20" t="s">
        <v>618</v>
      </c>
      <c r="C656" s="40">
        <v>35</v>
      </c>
      <c r="D656" s="41">
        <v>1166148</v>
      </c>
      <c r="E656" s="41">
        <v>69968.88</v>
      </c>
      <c r="F656" s="42">
        <v>0.0001</v>
      </c>
    </row>
    <row r="657" spans="1:6" ht="14.25">
      <c r="A657" s="20" t="s">
        <v>615</v>
      </c>
      <c r="B657" s="20" t="s">
        <v>620</v>
      </c>
      <c r="C657" s="40">
        <v>35</v>
      </c>
      <c r="D657" s="41">
        <v>1548432</v>
      </c>
      <c r="E657" s="41">
        <v>92905.92</v>
      </c>
      <c r="F657" s="42">
        <v>0.0002</v>
      </c>
    </row>
    <row r="658" spans="1:6" ht="14.25">
      <c r="A658" s="20" t="s">
        <v>615</v>
      </c>
      <c r="B658" s="20" t="s">
        <v>621</v>
      </c>
      <c r="C658" s="40">
        <v>20</v>
      </c>
      <c r="D658" s="41">
        <v>561660</v>
      </c>
      <c r="E658" s="41">
        <v>33699.6</v>
      </c>
      <c r="F658" s="42">
        <v>0.0001</v>
      </c>
    </row>
    <row r="659" spans="1:6" ht="14.25">
      <c r="A659" s="20" t="s">
        <v>615</v>
      </c>
      <c r="B659" s="20" t="s">
        <v>622</v>
      </c>
      <c r="C659" s="40">
        <v>19</v>
      </c>
      <c r="D659" s="41">
        <v>274796</v>
      </c>
      <c r="E659" s="41">
        <v>16487.76</v>
      </c>
      <c r="F659" s="42">
        <v>0</v>
      </c>
    </row>
    <row r="660" spans="1:6" ht="14.25">
      <c r="A660" s="20" t="s">
        <v>615</v>
      </c>
      <c r="B660" s="20" t="s">
        <v>775</v>
      </c>
      <c r="C660" s="40">
        <v>10</v>
      </c>
      <c r="D660" s="41">
        <v>268321</v>
      </c>
      <c r="E660" s="41">
        <v>16099.26</v>
      </c>
      <c r="F660" s="42">
        <v>0</v>
      </c>
    </row>
    <row r="661" spans="1:6" ht="14.25">
      <c r="A661" s="20" t="s">
        <v>615</v>
      </c>
      <c r="B661" s="20" t="s">
        <v>40</v>
      </c>
      <c r="C661" s="40">
        <v>19</v>
      </c>
      <c r="D661" s="41">
        <v>549329</v>
      </c>
      <c r="E661" s="41">
        <v>32959.74</v>
      </c>
      <c r="F661" s="42">
        <v>0.0001</v>
      </c>
    </row>
    <row r="662" spans="1:6" ht="14.25">
      <c r="A662" s="20" t="s">
        <v>623</v>
      </c>
      <c r="B662" s="20" t="s">
        <v>624</v>
      </c>
      <c r="C662" s="40">
        <v>2344</v>
      </c>
      <c r="D662" s="41">
        <v>478360471</v>
      </c>
      <c r="E662" s="41">
        <v>28618890.86</v>
      </c>
      <c r="F662" s="42">
        <v>0.0552</v>
      </c>
    </row>
    <row r="663" spans="1:6" ht="14.25">
      <c r="A663" s="20" t="s">
        <v>623</v>
      </c>
      <c r="B663" s="20" t="s">
        <v>625</v>
      </c>
      <c r="C663" s="40">
        <v>755</v>
      </c>
      <c r="D663" s="41">
        <v>77416047</v>
      </c>
      <c r="E663" s="41">
        <v>4620521.12</v>
      </c>
      <c r="F663" s="42">
        <v>0.0089</v>
      </c>
    </row>
    <row r="664" spans="1:6" ht="14.25">
      <c r="A664" s="20" t="s">
        <v>623</v>
      </c>
      <c r="B664" s="20" t="s">
        <v>626</v>
      </c>
      <c r="C664" s="40">
        <v>202</v>
      </c>
      <c r="D664" s="41">
        <v>12603973</v>
      </c>
      <c r="E664" s="41">
        <v>755744.23</v>
      </c>
      <c r="F664" s="42">
        <v>0.0015</v>
      </c>
    </row>
    <row r="665" spans="1:6" ht="14.25">
      <c r="A665" s="20" t="s">
        <v>623</v>
      </c>
      <c r="B665" s="20" t="s">
        <v>627</v>
      </c>
      <c r="C665" s="40">
        <v>123</v>
      </c>
      <c r="D665" s="41">
        <v>4369332</v>
      </c>
      <c r="E665" s="41">
        <v>256327.79</v>
      </c>
      <c r="F665" s="42">
        <v>0.0005</v>
      </c>
    </row>
    <row r="666" spans="1:6" ht="14.25">
      <c r="A666" s="20" t="s">
        <v>623</v>
      </c>
      <c r="B666" s="20" t="s">
        <v>628</v>
      </c>
      <c r="C666" s="40">
        <v>85</v>
      </c>
      <c r="D666" s="41">
        <v>2863715</v>
      </c>
      <c r="E666" s="41">
        <v>171822.9</v>
      </c>
      <c r="F666" s="42">
        <v>0.0003</v>
      </c>
    </row>
    <row r="667" spans="1:6" ht="14.25">
      <c r="A667" s="20" t="s">
        <v>623</v>
      </c>
      <c r="B667" s="20" t="s">
        <v>629</v>
      </c>
      <c r="C667" s="40">
        <v>80</v>
      </c>
      <c r="D667" s="41">
        <v>14323079</v>
      </c>
      <c r="E667" s="41">
        <v>856547.57</v>
      </c>
      <c r="F667" s="42">
        <v>0.0017</v>
      </c>
    </row>
    <row r="668" spans="1:6" ht="14.25">
      <c r="A668" s="20" t="s">
        <v>623</v>
      </c>
      <c r="B668" s="20" t="s">
        <v>630</v>
      </c>
      <c r="C668" s="40">
        <v>38</v>
      </c>
      <c r="D668" s="41">
        <v>483508</v>
      </c>
      <c r="E668" s="41">
        <v>29010.48</v>
      </c>
      <c r="F668" s="42">
        <v>0.0001</v>
      </c>
    </row>
    <row r="669" spans="1:6" ht="14.25">
      <c r="A669" s="20" t="s">
        <v>623</v>
      </c>
      <c r="B669" s="20" t="s">
        <v>631</v>
      </c>
      <c r="C669" s="40">
        <v>25</v>
      </c>
      <c r="D669" s="41">
        <v>525824</v>
      </c>
      <c r="E669" s="41">
        <v>31549.44</v>
      </c>
      <c r="F669" s="42">
        <v>0.0001</v>
      </c>
    </row>
    <row r="670" spans="1:6" ht="14.25">
      <c r="A670" s="20" t="s">
        <v>623</v>
      </c>
      <c r="B670" s="20" t="s">
        <v>632</v>
      </c>
      <c r="C670" s="40">
        <v>19</v>
      </c>
      <c r="D670" s="41">
        <v>940762</v>
      </c>
      <c r="E670" s="41">
        <v>56445.72</v>
      </c>
      <c r="F670" s="42">
        <v>0.0001</v>
      </c>
    </row>
    <row r="671" spans="1:6" ht="14.25">
      <c r="A671" s="20" t="s">
        <v>623</v>
      </c>
      <c r="B671" s="20" t="s">
        <v>633</v>
      </c>
      <c r="C671" s="40">
        <v>18</v>
      </c>
      <c r="D671" s="41">
        <v>288434</v>
      </c>
      <c r="E671" s="41">
        <v>17306.04</v>
      </c>
      <c r="F671" s="42">
        <v>0</v>
      </c>
    </row>
    <row r="672" spans="1:6" ht="14.25">
      <c r="A672" s="20" t="s">
        <v>623</v>
      </c>
      <c r="B672" s="20" t="s">
        <v>634</v>
      </c>
      <c r="C672" s="40">
        <v>18</v>
      </c>
      <c r="D672" s="41">
        <v>354548</v>
      </c>
      <c r="E672" s="41">
        <v>21272.88</v>
      </c>
      <c r="F672" s="42">
        <v>0</v>
      </c>
    </row>
    <row r="673" spans="1:6" ht="14.25">
      <c r="A673" s="20" t="s">
        <v>623</v>
      </c>
      <c r="B673" s="20" t="s">
        <v>635</v>
      </c>
      <c r="C673" s="40">
        <v>15</v>
      </c>
      <c r="D673" s="41">
        <v>119291</v>
      </c>
      <c r="E673" s="41">
        <v>7157.46</v>
      </c>
      <c r="F673" s="42">
        <v>0</v>
      </c>
    </row>
    <row r="674" spans="1:6" ht="14.25">
      <c r="A674" s="20" t="s">
        <v>623</v>
      </c>
      <c r="B674" s="20" t="s">
        <v>40</v>
      </c>
      <c r="C674" s="40">
        <v>52</v>
      </c>
      <c r="D674" s="41">
        <v>8076539</v>
      </c>
      <c r="E674" s="41">
        <v>468073.8</v>
      </c>
      <c r="F674" s="42">
        <v>0.0009</v>
      </c>
    </row>
    <row r="675" spans="1:6" ht="14.25">
      <c r="A675" s="20" t="s">
        <v>636</v>
      </c>
      <c r="B675" s="20" t="s">
        <v>637</v>
      </c>
      <c r="C675" s="40">
        <v>238</v>
      </c>
      <c r="D675" s="41">
        <v>14167963</v>
      </c>
      <c r="E675" s="41">
        <v>849134.49</v>
      </c>
      <c r="F675" s="42">
        <v>0.0016</v>
      </c>
    </row>
    <row r="676" spans="1:6" ht="14.25">
      <c r="A676" s="20" t="s">
        <v>636</v>
      </c>
      <c r="B676" s="20" t="s">
        <v>638</v>
      </c>
      <c r="C676" s="40">
        <v>34</v>
      </c>
      <c r="D676" s="41">
        <v>1006379</v>
      </c>
      <c r="E676" s="41">
        <v>60314.33</v>
      </c>
      <c r="F676" s="42">
        <v>0.0001</v>
      </c>
    </row>
    <row r="677" spans="1:6" ht="14.25">
      <c r="A677" s="20" t="s">
        <v>636</v>
      </c>
      <c r="B677" s="20" t="s">
        <v>639</v>
      </c>
      <c r="C677" s="40">
        <v>26</v>
      </c>
      <c r="D677" s="41">
        <v>203774</v>
      </c>
      <c r="E677" s="41">
        <v>12226.44</v>
      </c>
      <c r="F677" s="42">
        <v>0</v>
      </c>
    </row>
    <row r="678" spans="1:6" ht="14.25">
      <c r="A678" s="20" t="s">
        <v>636</v>
      </c>
      <c r="B678" s="20" t="s">
        <v>641</v>
      </c>
      <c r="C678" s="40">
        <v>22</v>
      </c>
      <c r="D678" s="41">
        <v>536356</v>
      </c>
      <c r="E678" s="41">
        <v>32181.36</v>
      </c>
      <c r="F678" s="42">
        <v>0.0001</v>
      </c>
    </row>
    <row r="679" spans="1:6" ht="14.25">
      <c r="A679" s="20" t="s">
        <v>636</v>
      </c>
      <c r="B679" s="20" t="s">
        <v>642</v>
      </c>
      <c r="C679" s="40">
        <v>22</v>
      </c>
      <c r="D679" s="41">
        <v>830779</v>
      </c>
      <c r="E679" s="41">
        <v>49846.74</v>
      </c>
      <c r="F679" s="42">
        <v>0.0001</v>
      </c>
    </row>
    <row r="680" spans="1:6" ht="14.25">
      <c r="A680" s="20" t="s">
        <v>636</v>
      </c>
      <c r="B680" s="20" t="s">
        <v>640</v>
      </c>
      <c r="C680" s="40">
        <v>17</v>
      </c>
      <c r="D680" s="41">
        <v>634195</v>
      </c>
      <c r="E680" s="41">
        <v>38051.7</v>
      </c>
      <c r="F680" s="42">
        <v>0.0001</v>
      </c>
    </row>
    <row r="681" spans="1:6" ht="14.25">
      <c r="A681" s="20" t="s">
        <v>636</v>
      </c>
      <c r="B681" s="20" t="s">
        <v>636</v>
      </c>
      <c r="C681" s="40">
        <v>15</v>
      </c>
      <c r="D681" s="41">
        <v>173710</v>
      </c>
      <c r="E681" s="41">
        <v>10422.6</v>
      </c>
      <c r="F681" s="42">
        <v>0</v>
      </c>
    </row>
    <row r="682" spans="1:6" ht="14.25">
      <c r="A682" s="20" t="s">
        <v>636</v>
      </c>
      <c r="B682" s="20" t="s">
        <v>643</v>
      </c>
      <c r="C682" s="40">
        <v>13</v>
      </c>
      <c r="D682" s="41">
        <v>250304</v>
      </c>
      <c r="E682" s="41">
        <v>15018.24</v>
      </c>
      <c r="F682" s="42">
        <v>0</v>
      </c>
    </row>
    <row r="683" spans="1:6" ht="14.25">
      <c r="A683" s="20" t="s">
        <v>636</v>
      </c>
      <c r="B683" s="20" t="s">
        <v>40</v>
      </c>
      <c r="C683" s="40">
        <v>23</v>
      </c>
      <c r="D683" s="41">
        <v>752591</v>
      </c>
      <c r="E683" s="41">
        <v>45070.43</v>
      </c>
      <c r="F683" s="42">
        <v>0.0001</v>
      </c>
    </row>
    <row r="684" spans="1:6" ht="14.25">
      <c r="A684" s="20" t="s">
        <v>644</v>
      </c>
      <c r="B684" s="20" t="s">
        <v>645</v>
      </c>
      <c r="C684" s="40">
        <v>314</v>
      </c>
      <c r="D684" s="41">
        <v>36405583</v>
      </c>
      <c r="E684" s="41">
        <v>2177845.58</v>
      </c>
      <c r="F684" s="42">
        <v>0.0042</v>
      </c>
    </row>
    <row r="685" spans="1:6" ht="14.25">
      <c r="A685" s="20" t="s">
        <v>644</v>
      </c>
      <c r="B685" s="20" t="s">
        <v>646</v>
      </c>
      <c r="C685" s="40">
        <v>222</v>
      </c>
      <c r="D685" s="41">
        <v>16099925</v>
      </c>
      <c r="E685" s="41">
        <v>962351.06</v>
      </c>
      <c r="F685" s="42">
        <v>0.0019</v>
      </c>
    </row>
    <row r="686" spans="1:6" ht="14.25">
      <c r="A686" s="20" t="s">
        <v>644</v>
      </c>
      <c r="B686" s="20" t="s">
        <v>647</v>
      </c>
      <c r="C686" s="40">
        <v>198</v>
      </c>
      <c r="D686" s="41">
        <v>13172830</v>
      </c>
      <c r="E686" s="41">
        <v>790359.63</v>
      </c>
      <c r="F686" s="42">
        <v>0.0015</v>
      </c>
    </row>
    <row r="687" spans="1:6" ht="14.25">
      <c r="A687" s="20" t="s">
        <v>644</v>
      </c>
      <c r="B687" s="20" t="s">
        <v>648</v>
      </c>
      <c r="C687" s="40">
        <v>121</v>
      </c>
      <c r="D687" s="41">
        <v>5670942</v>
      </c>
      <c r="E687" s="41">
        <v>340256.52</v>
      </c>
      <c r="F687" s="42">
        <v>0.0007</v>
      </c>
    </row>
    <row r="688" spans="1:6" ht="14.25">
      <c r="A688" s="20" t="s">
        <v>644</v>
      </c>
      <c r="B688" s="20" t="s">
        <v>649</v>
      </c>
      <c r="C688" s="40">
        <v>99</v>
      </c>
      <c r="D688" s="41">
        <v>4581336</v>
      </c>
      <c r="E688" s="41">
        <v>274634.57</v>
      </c>
      <c r="F688" s="42">
        <v>0.0005</v>
      </c>
    </row>
    <row r="689" spans="1:6" ht="14.25">
      <c r="A689" s="20" t="s">
        <v>644</v>
      </c>
      <c r="B689" s="20" t="s">
        <v>650</v>
      </c>
      <c r="C689" s="40">
        <v>62</v>
      </c>
      <c r="D689" s="41">
        <v>1506573</v>
      </c>
      <c r="E689" s="41">
        <v>90394.38</v>
      </c>
      <c r="F689" s="42">
        <v>0.0002</v>
      </c>
    </row>
    <row r="690" spans="1:6" ht="14.25">
      <c r="A690" s="20" t="s">
        <v>644</v>
      </c>
      <c r="B690" s="20" t="s">
        <v>651</v>
      </c>
      <c r="C690" s="40">
        <v>37</v>
      </c>
      <c r="D690" s="41">
        <v>602485</v>
      </c>
      <c r="E690" s="41">
        <v>36149.1</v>
      </c>
      <c r="F690" s="42">
        <v>0.0001</v>
      </c>
    </row>
    <row r="691" spans="1:6" ht="14.25">
      <c r="A691" s="20" t="s">
        <v>644</v>
      </c>
      <c r="B691" s="20" t="s">
        <v>653</v>
      </c>
      <c r="C691" s="40">
        <v>35</v>
      </c>
      <c r="D691" s="41">
        <v>1597635</v>
      </c>
      <c r="E691" s="41">
        <v>95858.1</v>
      </c>
      <c r="F691" s="42">
        <v>0.0002</v>
      </c>
    </row>
    <row r="692" spans="1:6" ht="14.25">
      <c r="A692" s="20" t="s">
        <v>644</v>
      </c>
      <c r="B692" s="20" t="s">
        <v>652</v>
      </c>
      <c r="C692" s="40">
        <v>35</v>
      </c>
      <c r="D692" s="41">
        <v>1708129</v>
      </c>
      <c r="E692" s="41">
        <v>102487.74</v>
      </c>
      <c r="F692" s="42">
        <v>0.0002</v>
      </c>
    </row>
    <row r="693" spans="1:6" ht="14.25">
      <c r="A693" s="20" t="s">
        <v>644</v>
      </c>
      <c r="B693" s="20" t="s">
        <v>655</v>
      </c>
      <c r="C693" s="40">
        <v>19</v>
      </c>
      <c r="D693" s="41">
        <v>724760</v>
      </c>
      <c r="E693" s="41">
        <v>43485.6</v>
      </c>
      <c r="F693" s="42">
        <v>0.0001</v>
      </c>
    </row>
    <row r="694" spans="1:6" ht="14.25">
      <c r="A694" s="20" t="s">
        <v>644</v>
      </c>
      <c r="B694" s="20" t="s">
        <v>654</v>
      </c>
      <c r="C694" s="40">
        <v>17</v>
      </c>
      <c r="D694" s="41">
        <v>498183</v>
      </c>
      <c r="E694" s="41">
        <v>29890.98</v>
      </c>
      <c r="F694" s="42">
        <v>0.0001</v>
      </c>
    </row>
    <row r="695" spans="1:6" ht="14.25">
      <c r="A695" s="20" t="s">
        <v>644</v>
      </c>
      <c r="B695" s="20" t="s">
        <v>546</v>
      </c>
      <c r="C695" s="40">
        <v>15</v>
      </c>
      <c r="D695" s="41">
        <v>327654</v>
      </c>
      <c r="E695" s="41">
        <v>19533.18</v>
      </c>
      <c r="F695" s="42">
        <v>0</v>
      </c>
    </row>
    <row r="696" spans="1:6" ht="14.25">
      <c r="A696" s="20" t="s">
        <v>644</v>
      </c>
      <c r="B696" s="20" t="s">
        <v>40</v>
      </c>
      <c r="C696" s="40">
        <v>21</v>
      </c>
      <c r="D696" s="41">
        <v>424402</v>
      </c>
      <c r="E696" s="41">
        <v>24899.08</v>
      </c>
      <c r="F696" s="42">
        <v>0</v>
      </c>
    </row>
    <row r="697" spans="1:6" ht="14.25">
      <c r="A697" s="20" t="s">
        <v>656</v>
      </c>
      <c r="B697" s="20" t="s">
        <v>657</v>
      </c>
      <c r="C697" s="40">
        <v>1154</v>
      </c>
      <c r="D697" s="41">
        <v>203237315</v>
      </c>
      <c r="E697" s="41">
        <v>12125343.33</v>
      </c>
      <c r="F697" s="42">
        <v>0.0234</v>
      </c>
    </row>
    <row r="698" spans="1:6" ht="14.25">
      <c r="A698" s="20" t="s">
        <v>656</v>
      </c>
      <c r="B698" s="20" t="s">
        <v>658</v>
      </c>
      <c r="C698" s="40">
        <v>209</v>
      </c>
      <c r="D698" s="41">
        <v>11719692</v>
      </c>
      <c r="E698" s="41">
        <v>702908.08</v>
      </c>
      <c r="F698" s="42">
        <v>0.0014</v>
      </c>
    </row>
    <row r="699" spans="1:6" ht="14.25">
      <c r="A699" s="20" t="s">
        <v>656</v>
      </c>
      <c r="B699" s="20" t="s">
        <v>659</v>
      </c>
      <c r="C699" s="40">
        <v>156</v>
      </c>
      <c r="D699" s="41">
        <v>6974882</v>
      </c>
      <c r="E699" s="41">
        <v>416597.16</v>
      </c>
      <c r="F699" s="42">
        <v>0.0008</v>
      </c>
    </row>
    <row r="700" spans="1:6" ht="14.25">
      <c r="A700" s="20" t="s">
        <v>656</v>
      </c>
      <c r="B700" s="20" t="s">
        <v>660</v>
      </c>
      <c r="C700" s="40">
        <v>85</v>
      </c>
      <c r="D700" s="41">
        <v>3531666</v>
      </c>
      <c r="E700" s="41">
        <v>211899.96</v>
      </c>
      <c r="F700" s="42">
        <v>0.0004</v>
      </c>
    </row>
    <row r="701" spans="1:6" ht="14.25">
      <c r="A701" s="20" t="s">
        <v>656</v>
      </c>
      <c r="B701" s="20" t="s">
        <v>661</v>
      </c>
      <c r="C701" s="40">
        <v>38</v>
      </c>
      <c r="D701" s="41">
        <v>1725934</v>
      </c>
      <c r="E701" s="41">
        <v>103556.04</v>
      </c>
      <c r="F701" s="42">
        <v>0.0002</v>
      </c>
    </row>
    <row r="702" spans="1:6" ht="14.25">
      <c r="A702" s="20" t="s">
        <v>656</v>
      </c>
      <c r="B702" s="20" t="s">
        <v>663</v>
      </c>
      <c r="C702" s="40">
        <v>34</v>
      </c>
      <c r="D702" s="41">
        <v>1253075</v>
      </c>
      <c r="E702" s="41">
        <v>75168.05</v>
      </c>
      <c r="F702" s="42">
        <v>0.0001</v>
      </c>
    </row>
    <row r="703" spans="1:6" ht="14.25">
      <c r="A703" s="20" t="s">
        <v>656</v>
      </c>
      <c r="B703" s="20" t="s">
        <v>664</v>
      </c>
      <c r="C703" s="40">
        <v>33</v>
      </c>
      <c r="D703" s="41">
        <v>1194659</v>
      </c>
      <c r="E703" s="41">
        <v>71679.54</v>
      </c>
      <c r="F703" s="42">
        <v>0.0001</v>
      </c>
    </row>
    <row r="704" spans="1:6" ht="14.25">
      <c r="A704" s="20" t="s">
        <v>656</v>
      </c>
      <c r="B704" s="20" t="s">
        <v>662</v>
      </c>
      <c r="C704" s="40">
        <v>32</v>
      </c>
      <c r="D704" s="41">
        <v>633279</v>
      </c>
      <c r="E704" s="41">
        <v>37996.74</v>
      </c>
      <c r="F704" s="42">
        <v>0.0001</v>
      </c>
    </row>
    <row r="705" spans="1:6" ht="14.25">
      <c r="A705" s="20" t="s">
        <v>656</v>
      </c>
      <c r="B705" s="20" t="s">
        <v>665</v>
      </c>
      <c r="C705" s="40">
        <v>30</v>
      </c>
      <c r="D705" s="41">
        <v>665346</v>
      </c>
      <c r="E705" s="41">
        <v>39920.76</v>
      </c>
      <c r="F705" s="42">
        <v>0.0001</v>
      </c>
    </row>
    <row r="706" spans="1:6" ht="14.25">
      <c r="A706" s="20" t="s">
        <v>656</v>
      </c>
      <c r="B706" s="20" t="s">
        <v>666</v>
      </c>
      <c r="C706" s="40">
        <v>22</v>
      </c>
      <c r="D706" s="41">
        <v>185401</v>
      </c>
      <c r="E706" s="41">
        <v>11124.06</v>
      </c>
      <c r="F706" s="42">
        <v>0</v>
      </c>
    </row>
    <row r="707" spans="1:6" ht="14.25">
      <c r="A707" s="20" t="s">
        <v>656</v>
      </c>
      <c r="B707" s="20" t="s">
        <v>667</v>
      </c>
      <c r="C707" s="40">
        <v>21</v>
      </c>
      <c r="D707" s="41">
        <v>444199</v>
      </c>
      <c r="E707" s="41">
        <v>26651.94</v>
      </c>
      <c r="F707" s="42">
        <v>0.0001</v>
      </c>
    </row>
    <row r="708" spans="1:6" ht="14.25">
      <c r="A708" s="20" t="s">
        <v>656</v>
      </c>
      <c r="B708" s="20" t="s">
        <v>668</v>
      </c>
      <c r="C708" s="40">
        <v>18</v>
      </c>
      <c r="D708" s="41">
        <v>245988</v>
      </c>
      <c r="E708" s="41">
        <v>14759.28</v>
      </c>
      <c r="F708" s="42">
        <v>0</v>
      </c>
    </row>
    <row r="709" spans="1:6" ht="14.25">
      <c r="A709" s="20" t="s">
        <v>656</v>
      </c>
      <c r="B709" s="20" t="s">
        <v>669</v>
      </c>
      <c r="C709" s="40">
        <v>16</v>
      </c>
      <c r="D709" s="41">
        <v>112358</v>
      </c>
      <c r="E709" s="41">
        <v>6741.48</v>
      </c>
      <c r="F709" s="42">
        <v>0</v>
      </c>
    </row>
    <row r="710" spans="1:6" ht="14.25">
      <c r="A710" s="20" t="s">
        <v>656</v>
      </c>
      <c r="B710" s="20" t="s">
        <v>40</v>
      </c>
      <c r="C710" s="40">
        <v>25</v>
      </c>
      <c r="D710" s="41">
        <v>1083385</v>
      </c>
      <c r="E710" s="41">
        <v>58531.93</v>
      </c>
      <c r="F710" s="42">
        <v>0.0001</v>
      </c>
    </row>
    <row r="711" spans="1:6" ht="14.25">
      <c r="A711" s="20" t="s">
        <v>670</v>
      </c>
      <c r="B711" s="20" t="s">
        <v>671</v>
      </c>
      <c r="C711" s="40">
        <v>101</v>
      </c>
      <c r="D711" s="41">
        <v>7440412</v>
      </c>
      <c r="E711" s="41">
        <v>444818.12</v>
      </c>
      <c r="F711" s="42">
        <v>0.0009</v>
      </c>
    </row>
    <row r="712" spans="1:6" ht="14.25">
      <c r="A712" s="20" t="s">
        <v>670</v>
      </c>
      <c r="B712" s="20" t="s">
        <v>670</v>
      </c>
      <c r="C712" s="40">
        <v>82</v>
      </c>
      <c r="D712" s="41">
        <v>2833315</v>
      </c>
      <c r="E712" s="41">
        <v>169968.02</v>
      </c>
      <c r="F712" s="42">
        <v>0.0003</v>
      </c>
    </row>
    <row r="713" spans="1:6" ht="14.25">
      <c r="A713" s="20" t="s">
        <v>670</v>
      </c>
      <c r="B713" s="20" t="s">
        <v>672</v>
      </c>
      <c r="C713" s="40">
        <v>69</v>
      </c>
      <c r="D713" s="41">
        <v>1844508</v>
      </c>
      <c r="E713" s="41">
        <v>110670.48</v>
      </c>
      <c r="F713" s="42">
        <v>0.0002</v>
      </c>
    </row>
    <row r="714" spans="1:6" ht="14.25">
      <c r="A714" s="20" t="s">
        <v>670</v>
      </c>
      <c r="B714" s="20" t="s">
        <v>673</v>
      </c>
      <c r="C714" s="40">
        <v>60</v>
      </c>
      <c r="D714" s="41">
        <v>1515695</v>
      </c>
      <c r="E714" s="41">
        <v>90941.7</v>
      </c>
      <c r="F714" s="42">
        <v>0.0002</v>
      </c>
    </row>
    <row r="715" spans="1:6" ht="14.25">
      <c r="A715" s="20" t="s">
        <v>670</v>
      </c>
      <c r="B715" s="20" t="s">
        <v>674</v>
      </c>
      <c r="C715" s="40">
        <v>35</v>
      </c>
      <c r="D715" s="41">
        <v>1876491</v>
      </c>
      <c r="E715" s="41">
        <v>112589.46</v>
      </c>
      <c r="F715" s="42">
        <v>0.0002</v>
      </c>
    </row>
    <row r="716" spans="1:6" ht="14.25">
      <c r="A716" s="20" t="s">
        <v>670</v>
      </c>
      <c r="B716" s="20" t="s">
        <v>675</v>
      </c>
      <c r="C716" s="40">
        <v>19</v>
      </c>
      <c r="D716" s="41">
        <v>176275</v>
      </c>
      <c r="E716" s="41">
        <v>10576.5</v>
      </c>
      <c r="F716" s="42">
        <v>0</v>
      </c>
    </row>
    <row r="717" spans="1:6" ht="14.25">
      <c r="A717" s="20" t="s">
        <v>670</v>
      </c>
      <c r="B717" s="20" t="s">
        <v>676</v>
      </c>
      <c r="C717" s="40">
        <v>14</v>
      </c>
      <c r="D717" s="41">
        <v>163258</v>
      </c>
      <c r="E717" s="41">
        <v>9795.48</v>
      </c>
      <c r="F717" s="42">
        <v>0</v>
      </c>
    </row>
    <row r="718" spans="1:6" ht="14.25">
      <c r="A718" s="20" t="s">
        <v>670</v>
      </c>
      <c r="B718" s="20" t="s">
        <v>677</v>
      </c>
      <c r="C718" s="40">
        <v>13</v>
      </c>
      <c r="D718" s="41">
        <v>185311</v>
      </c>
      <c r="E718" s="41">
        <v>11118.66</v>
      </c>
      <c r="F718" s="42">
        <v>0</v>
      </c>
    </row>
    <row r="719" spans="1:6" ht="14.25">
      <c r="A719" s="20" t="s">
        <v>670</v>
      </c>
      <c r="B719" s="20" t="s">
        <v>40</v>
      </c>
      <c r="C719" s="40">
        <v>44</v>
      </c>
      <c r="D719" s="41">
        <v>847939</v>
      </c>
      <c r="E719" s="41">
        <v>50759.52</v>
      </c>
      <c r="F719" s="42">
        <v>0.0001</v>
      </c>
    </row>
    <row r="720" spans="1:6" ht="14.25">
      <c r="A720" s="20" t="s">
        <v>678</v>
      </c>
      <c r="B720" s="20" t="s">
        <v>679</v>
      </c>
      <c r="C720" s="40">
        <v>89</v>
      </c>
      <c r="D720" s="41">
        <v>3364992</v>
      </c>
      <c r="E720" s="41">
        <v>201863.87</v>
      </c>
      <c r="F720" s="42">
        <v>0.0004</v>
      </c>
    </row>
    <row r="721" spans="1:6" ht="14.25">
      <c r="A721" s="20" t="s">
        <v>678</v>
      </c>
      <c r="B721" s="20" t="s">
        <v>680</v>
      </c>
      <c r="C721" s="40">
        <v>69</v>
      </c>
      <c r="D721" s="41">
        <v>2153479</v>
      </c>
      <c r="E721" s="41">
        <v>129208.74</v>
      </c>
      <c r="F721" s="42">
        <v>0.0002</v>
      </c>
    </row>
    <row r="722" spans="1:6" ht="14.25">
      <c r="A722" s="20" t="s">
        <v>678</v>
      </c>
      <c r="B722" s="20" t="s">
        <v>681</v>
      </c>
      <c r="C722" s="40">
        <v>12</v>
      </c>
      <c r="D722" s="41">
        <v>264978</v>
      </c>
      <c r="E722" s="41">
        <v>15898.68</v>
      </c>
      <c r="F722" s="42">
        <v>0</v>
      </c>
    </row>
    <row r="723" spans="1:6" ht="14.25">
      <c r="A723" s="20" t="s">
        <v>678</v>
      </c>
      <c r="B723" s="20" t="s">
        <v>40</v>
      </c>
      <c r="C723" s="40">
        <v>25</v>
      </c>
      <c r="D723" s="41">
        <v>206452</v>
      </c>
      <c r="E723" s="41">
        <v>12210.62</v>
      </c>
      <c r="F723" s="42">
        <v>0</v>
      </c>
    </row>
    <row r="724" spans="1:6" ht="14.25">
      <c r="A724" s="20" t="s">
        <v>346</v>
      </c>
      <c r="B724" s="20" t="s">
        <v>682</v>
      </c>
      <c r="C724" s="40">
        <v>273</v>
      </c>
      <c r="D724" s="41">
        <v>29791398</v>
      </c>
      <c r="E724" s="41">
        <v>1784638.74</v>
      </c>
      <c r="F724" s="42">
        <v>0.0034</v>
      </c>
    </row>
    <row r="725" spans="1:6" ht="14.25">
      <c r="A725" s="20" t="s">
        <v>346</v>
      </c>
      <c r="B725" s="20" t="s">
        <v>683</v>
      </c>
      <c r="C725" s="40">
        <v>50</v>
      </c>
      <c r="D725" s="41">
        <v>1609599</v>
      </c>
      <c r="E725" s="41">
        <v>96575.94</v>
      </c>
      <c r="F725" s="42">
        <v>0.0002</v>
      </c>
    </row>
    <row r="726" spans="1:6" ht="14.25">
      <c r="A726" s="20" t="s">
        <v>346</v>
      </c>
      <c r="B726" s="20" t="s">
        <v>40</v>
      </c>
      <c r="C726" s="40">
        <v>29</v>
      </c>
      <c r="D726" s="41">
        <v>497454</v>
      </c>
      <c r="E726" s="41">
        <v>29608.15</v>
      </c>
      <c r="F726" s="42">
        <v>0.0001</v>
      </c>
    </row>
    <row r="727" spans="1:6" ht="14.25">
      <c r="A727" s="20" t="s">
        <v>684</v>
      </c>
      <c r="B727" s="20" t="s">
        <v>685</v>
      </c>
      <c r="C727" s="40">
        <v>110</v>
      </c>
      <c r="D727" s="41">
        <v>2712147</v>
      </c>
      <c r="E727" s="41">
        <v>162548.9</v>
      </c>
      <c r="F727" s="42">
        <v>0.0003</v>
      </c>
    </row>
    <row r="728" spans="1:6" ht="14.25">
      <c r="A728" s="20" t="s">
        <v>684</v>
      </c>
      <c r="B728" s="20" t="s">
        <v>687</v>
      </c>
      <c r="C728" s="40">
        <v>29</v>
      </c>
      <c r="D728" s="41">
        <v>539217</v>
      </c>
      <c r="E728" s="41">
        <v>32350.2</v>
      </c>
      <c r="F728" s="42">
        <v>0.0001</v>
      </c>
    </row>
    <row r="729" spans="1:6" ht="14.25">
      <c r="A729" s="20" t="s">
        <v>684</v>
      </c>
      <c r="B729" s="20" t="s">
        <v>690</v>
      </c>
      <c r="C729" s="40">
        <v>24</v>
      </c>
      <c r="D729" s="41">
        <v>1821722</v>
      </c>
      <c r="E729" s="41">
        <v>109301.82</v>
      </c>
      <c r="F729" s="42">
        <v>0.0002</v>
      </c>
    </row>
    <row r="730" spans="1:6" ht="14.25">
      <c r="A730" s="20" t="s">
        <v>684</v>
      </c>
      <c r="B730" s="20" t="s">
        <v>689</v>
      </c>
      <c r="C730" s="40">
        <v>24</v>
      </c>
      <c r="D730" s="41">
        <v>344397</v>
      </c>
      <c r="E730" s="41">
        <v>20663.82</v>
      </c>
      <c r="F730" s="42">
        <v>0</v>
      </c>
    </row>
    <row r="731" spans="1:6" ht="14.25">
      <c r="A731" s="20" t="s">
        <v>684</v>
      </c>
      <c r="B731" s="20" t="s">
        <v>686</v>
      </c>
      <c r="C731" s="40">
        <v>22</v>
      </c>
      <c r="D731" s="41">
        <v>539490</v>
      </c>
      <c r="E731" s="41">
        <v>32366.2</v>
      </c>
      <c r="F731" s="42">
        <v>0.0001</v>
      </c>
    </row>
    <row r="732" spans="1:6" ht="14.25">
      <c r="A732" s="20" t="s">
        <v>684</v>
      </c>
      <c r="B732" s="20" t="s">
        <v>688</v>
      </c>
      <c r="C732" s="40">
        <v>18</v>
      </c>
      <c r="D732" s="41">
        <v>420339</v>
      </c>
      <c r="E732" s="41">
        <v>25220.34</v>
      </c>
      <c r="F732" s="42">
        <v>0</v>
      </c>
    </row>
    <row r="733" spans="1:6" ht="14.25">
      <c r="A733" s="20" t="s">
        <v>684</v>
      </c>
      <c r="B733" s="20" t="s">
        <v>691</v>
      </c>
      <c r="C733" s="40">
        <v>13</v>
      </c>
      <c r="D733" s="41">
        <v>92214</v>
      </c>
      <c r="E733" s="41">
        <v>5532.84</v>
      </c>
      <c r="F733" s="42">
        <v>0</v>
      </c>
    </row>
    <row r="734" spans="1:6" ht="14.25">
      <c r="A734" s="20" t="s">
        <v>684</v>
      </c>
      <c r="B734" s="20" t="s">
        <v>40</v>
      </c>
      <c r="C734" s="40">
        <v>42</v>
      </c>
      <c r="D734" s="41">
        <v>666052</v>
      </c>
      <c r="E734" s="41">
        <v>39623.23</v>
      </c>
      <c r="F734" s="42">
        <v>0.0001</v>
      </c>
    </row>
    <row r="735" spans="1:6" ht="14.25">
      <c r="A735" s="20" t="s">
        <v>478</v>
      </c>
      <c r="B735" s="20" t="s">
        <v>692</v>
      </c>
      <c r="C735" s="40">
        <v>623</v>
      </c>
      <c r="D735" s="41">
        <v>71172563</v>
      </c>
      <c r="E735" s="41">
        <v>4257042.7</v>
      </c>
      <c r="F735" s="42">
        <v>0.0082</v>
      </c>
    </row>
    <row r="736" spans="1:6" ht="14.25">
      <c r="A736" s="20" t="s">
        <v>478</v>
      </c>
      <c r="B736" s="20" t="s">
        <v>693</v>
      </c>
      <c r="C736" s="40">
        <v>29</v>
      </c>
      <c r="D736" s="41">
        <v>953124</v>
      </c>
      <c r="E736" s="41">
        <v>57187.44</v>
      </c>
      <c r="F736" s="42">
        <v>0.0001</v>
      </c>
    </row>
    <row r="737" spans="1:6" ht="14.25">
      <c r="A737" s="20" t="s">
        <v>478</v>
      </c>
      <c r="B737" s="20" t="s">
        <v>695</v>
      </c>
      <c r="C737" s="40">
        <v>23</v>
      </c>
      <c r="D737" s="41">
        <v>491560</v>
      </c>
      <c r="E737" s="41">
        <v>29493.6</v>
      </c>
      <c r="F737" s="42">
        <v>0.0001</v>
      </c>
    </row>
    <row r="738" spans="1:6" ht="14.25">
      <c r="A738" s="20" t="s">
        <v>478</v>
      </c>
      <c r="B738" s="20" t="s">
        <v>694</v>
      </c>
      <c r="C738" s="40">
        <v>23</v>
      </c>
      <c r="D738" s="41">
        <v>840092</v>
      </c>
      <c r="E738" s="41">
        <v>50405.52</v>
      </c>
      <c r="F738" s="42">
        <v>0.0001</v>
      </c>
    </row>
    <row r="739" spans="1:6" ht="14.25">
      <c r="A739" s="20" t="s">
        <v>478</v>
      </c>
      <c r="B739" s="20" t="s">
        <v>696</v>
      </c>
      <c r="C739" s="40">
        <v>19</v>
      </c>
      <c r="D739" s="41">
        <v>201759</v>
      </c>
      <c r="E739" s="41">
        <v>12105.54</v>
      </c>
      <c r="F739" s="42">
        <v>0</v>
      </c>
    </row>
    <row r="740" spans="1:6" ht="14.25">
      <c r="A740" s="20" t="s">
        <v>478</v>
      </c>
      <c r="B740" s="20" t="s">
        <v>40</v>
      </c>
      <c r="C740" s="40">
        <v>25</v>
      </c>
      <c r="D740" s="41">
        <v>1153760</v>
      </c>
      <c r="E740" s="41">
        <v>64612.39</v>
      </c>
      <c r="F740" s="42">
        <v>0.0001</v>
      </c>
    </row>
    <row r="741" spans="1:6" ht="14.25">
      <c r="A741" s="20" t="s">
        <v>697</v>
      </c>
      <c r="B741" s="20" t="s">
        <v>698</v>
      </c>
      <c r="C741" s="40">
        <v>476</v>
      </c>
      <c r="D741" s="41">
        <v>45125068</v>
      </c>
      <c r="E741" s="41">
        <v>2703926.85</v>
      </c>
      <c r="F741" s="42">
        <v>0.0052</v>
      </c>
    </row>
    <row r="742" spans="1:6" ht="14.25">
      <c r="A742" s="20" t="s">
        <v>697</v>
      </c>
      <c r="B742" s="20" t="s">
        <v>699</v>
      </c>
      <c r="C742" s="40">
        <v>190</v>
      </c>
      <c r="D742" s="41">
        <v>12673443</v>
      </c>
      <c r="E742" s="41">
        <v>760406.58</v>
      </c>
      <c r="F742" s="42">
        <v>0.0015</v>
      </c>
    </row>
    <row r="743" spans="1:6" ht="14.25">
      <c r="A743" s="20" t="s">
        <v>697</v>
      </c>
      <c r="B743" s="20" t="s">
        <v>592</v>
      </c>
      <c r="C743" s="40">
        <v>103</v>
      </c>
      <c r="D743" s="41">
        <v>4317223</v>
      </c>
      <c r="E743" s="41">
        <v>259033.38</v>
      </c>
      <c r="F743" s="42">
        <v>0.0005</v>
      </c>
    </row>
    <row r="744" spans="1:6" ht="14.25">
      <c r="A744" s="20" t="s">
        <v>697</v>
      </c>
      <c r="B744" s="20" t="s">
        <v>700</v>
      </c>
      <c r="C744" s="40">
        <v>40</v>
      </c>
      <c r="D744" s="41">
        <v>1064276</v>
      </c>
      <c r="E744" s="41">
        <v>63854.59</v>
      </c>
      <c r="F744" s="42">
        <v>0.0001</v>
      </c>
    </row>
    <row r="745" spans="1:6" ht="14.25">
      <c r="A745" s="20" t="s">
        <v>697</v>
      </c>
      <c r="B745" s="20" t="s">
        <v>702</v>
      </c>
      <c r="C745" s="40">
        <v>32</v>
      </c>
      <c r="D745" s="41">
        <v>1070882</v>
      </c>
      <c r="E745" s="41">
        <v>64252.92</v>
      </c>
      <c r="F745" s="42">
        <v>0.0001</v>
      </c>
    </row>
    <row r="746" spans="1:6" ht="14.25">
      <c r="A746" s="20" t="s">
        <v>697</v>
      </c>
      <c r="B746" s="20" t="s">
        <v>701</v>
      </c>
      <c r="C746" s="40">
        <v>24</v>
      </c>
      <c r="D746" s="41">
        <v>897020</v>
      </c>
      <c r="E746" s="41">
        <v>53821.2</v>
      </c>
      <c r="F746" s="42">
        <v>0.0001</v>
      </c>
    </row>
    <row r="747" spans="1:6" ht="14.25">
      <c r="A747" s="20" t="s">
        <v>697</v>
      </c>
      <c r="B747" s="20" t="s">
        <v>704</v>
      </c>
      <c r="C747" s="40">
        <v>17</v>
      </c>
      <c r="D747" s="41">
        <v>535133</v>
      </c>
      <c r="E747" s="41">
        <v>32107.98</v>
      </c>
      <c r="F747" s="42">
        <v>0.0001</v>
      </c>
    </row>
    <row r="748" spans="1:6" ht="14.25">
      <c r="A748" s="20" t="s">
        <v>697</v>
      </c>
      <c r="B748" s="20" t="s">
        <v>703</v>
      </c>
      <c r="C748" s="40">
        <v>17</v>
      </c>
      <c r="D748" s="41">
        <v>630033</v>
      </c>
      <c r="E748" s="41">
        <v>37801.98</v>
      </c>
      <c r="F748" s="42">
        <v>0.0001</v>
      </c>
    </row>
    <row r="749" spans="1:6" ht="14.25">
      <c r="A749" s="20" t="s">
        <v>697</v>
      </c>
      <c r="B749" s="20" t="s">
        <v>782</v>
      </c>
      <c r="C749" s="40">
        <v>11</v>
      </c>
      <c r="D749" s="41">
        <v>327447</v>
      </c>
      <c r="E749" s="41">
        <v>19646.82</v>
      </c>
      <c r="F749" s="42">
        <v>0</v>
      </c>
    </row>
    <row r="750" spans="1:6" ht="14.25">
      <c r="A750" s="20" t="s">
        <v>697</v>
      </c>
      <c r="B750" s="20" t="s">
        <v>213</v>
      </c>
      <c r="C750" s="40">
        <v>10</v>
      </c>
      <c r="D750" s="41">
        <v>187875</v>
      </c>
      <c r="E750" s="41">
        <v>9549.79</v>
      </c>
      <c r="F750" s="42">
        <v>0</v>
      </c>
    </row>
    <row r="751" spans="1:6" ht="14.25">
      <c r="A751" s="20" t="s">
        <v>697</v>
      </c>
      <c r="B751" s="20" t="s">
        <v>40</v>
      </c>
      <c r="C751" s="40">
        <v>73</v>
      </c>
      <c r="D751" s="41">
        <v>2394768</v>
      </c>
      <c r="E751" s="41">
        <v>143672.24</v>
      </c>
      <c r="F751" s="42">
        <v>0.0003</v>
      </c>
    </row>
    <row r="752" spans="1:6" ht="14.25">
      <c r="A752" s="20" t="s">
        <v>705</v>
      </c>
      <c r="B752" s="20" t="s">
        <v>705</v>
      </c>
      <c r="C752" s="40">
        <v>299</v>
      </c>
      <c r="D752" s="41">
        <v>21968640</v>
      </c>
      <c r="E752" s="41">
        <v>1316970.05</v>
      </c>
      <c r="F752" s="42">
        <v>0.0025</v>
      </c>
    </row>
    <row r="753" spans="1:6" ht="14.25">
      <c r="A753" s="20" t="s">
        <v>705</v>
      </c>
      <c r="B753" s="20" t="s">
        <v>706</v>
      </c>
      <c r="C753" s="40">
        <v>177</v>
      </c>
      <c r="D753" s="41">
        <v>9668545</v>
      </c>
      <c r="E753" s="41">
        <v>579667.31</v>
      </c>
      <c r="F753" s="42">
        <v>0.0011</v>
      </c>
    </row>
    <row r="754" spans="1:6" ht="14.25">
      <c r="A754" s="20" t="s">
        <v>705</v>
      </c>
      <c r="B754" s="20" t="s">
        <v>707</v>
      </c>
      <c r="C754" s="40">
        <v>77</v>
      </c>
      <c r="D754" s="41">
        <v>2496004</v>
      </c>
      <c r="E754" s="41">
        <v>149760.24</v>
      </c>
      <c r="F754" s="42">
        <v>0.0003</v>
      </c>
    </row>
    <row r="755" spans="1:6" ht="14.25">
      <c r="A755" s="20" t="s">
        <v>705</v>
      </c>
      <c r="B755" s="20" t="s">
        <v>708</v>
      </c>
      <c r="C755" s="40">
        <v>69</v>
      </c>
      <c r="D755" s="41">
        <v>5215019</v>
      </c>
      <c r="E755" s="41">
        <v>306708.3</v>
      </c>
      <c r="F755" s="42">
        <v>0.0006</v>
      </c>
    </row>
    <row r="756" spans="1:6" ht="14.25">
      <c r="A756" s="20" t="s">
        <v>705</v>
      </c>
      <c r="B756" s="20" t="s">
        <v>709</v>
      </c>
      <c r="C756" s="40">
        <v>32</v>
      </c>
      <c r="D756" s="41">
        <v>643674</v>
      </c>
      <c r="E756" s="41">
        <v>38585.7</v>
      </c>
      <c r="F756" s="42">
        <v>0.0001</v>
      </c>
    </row>
    <row r="757" spans="1:6" ht="14.25">
      <c r="A757" s="20" t="s">
        <v>705</v>
      </c>
      <c r="B757" s="20" t="s">
        <v>710</v>
      </c>
      <c r="C757" s="40">
        <v>23</v>
      </c>
      <c r="D757" s="41">
        <v>529600</v>
      </c>
      <c r="E757" s="41">
        <v>31776</v>
      </c>
      <c r="F757" s="42">
        <v>0.0001</v>
      </c>
    </row>
    <row r="758" spans="1:6" ht="14.25">
      <c r="A758" s="20" t="s">
        <v>705</v>
      </c>
      <c r="B758" s="20" t="s">
        <v>711</v>
      </c>
      <c r="C758" s="40">
        <v>20</v>
      </c>
      <c r="D758" s="41">
        <v>150344</v>
      </c>
      <c r="E758" s="41">
        <v>9020.64</v>
      </c>
      <c r="F758" s="42">
        <v>0</v>
      </c>
    </row>
    <row r="759" spans="1:6" ht="14.25">
      <c r="A759" s="20" t="s">
        <v>705</v>
      </c>
      <c r="B759" s="20" t="s">
        <v>712</v>
      </c>
      <c r="C759" s="40">
        <v>11</v>
      </c>
      <c r="D759" s="41">
        <v>454307</v>
      </c>
      <c r="E759" s="41">
        <v>27258.42</v>
      </c>
      <c r="F759" s="42">
        <v>0.0001</v>
      </c>
    </row>
    <row r="760" spans="1:6" ht="14.25">
      <c r="A760" s="20" t="s">
        <v>705</v>
      </c>
      <c r="B760" s="20" t="s">
        <v>40</v>
      </c>
      <c r="C760" s="40">
        <v>24</v>
      </c>
      <c r="D760" s="41">
        <v>673981</v>
      </c>
      <c r="E760" s="41">
        <v>40061.89</v>
      </c>
      <c r="F760" s="42">
        <v>0.0001</v>
      </c>
    </row>
    <row r="761" spans="1:6" ht="14.25">
      <c r="A761" s="20" t="s">
        <v>713</v>
      </c>
      <c r="B761" s="20" t="s">
        <v>714</v>
      </c>
      <c r="C761" s="40">
        <v>85</v>
      </c>
      <c r="D761" s="41">
        <v>3203427</v>
      </c>
      <c r="E761" s="41">
        <v>192205.62</v>
      </c>
      <c r="F761" s="42">
        <v>0.0004</v>
      </c>
    </row>
    <row r="762" spans="1:6" ht="14.25">
      <c r="A762" s="20" t="s">
        <v>713</v>
      </c>
      <c r="B762" s="20" t="s">
        <v>715</v>
      </c>
      <c r="C762" s="40">
        <v>42</v>
      </c>
      <c r="D762" s="41">
        <v>1046631</v>
      </c>
      <c r="E762" s="41">
        <v>62797.86</v>
      </c>
      <c r="F762" s="42">
        <v>0.0001</v>
      </c>
    </row>
    <row r="763" spans="1:6" ht="14.25">
      <c r="A763" s="20" t="s">
        <v>713</v>
      </c>
      <c r="B763" s="20" t="s">
        <v>716</v>
      </c>
      <c r="C763" s="40">
        <v>42</v>
      </c>
      <c r="D763" s="41">
        <v>862932</v>
      </c>
      <c r="E763" s="41">
        <v>51775.92</v>
      </c>
      <c r="F763" s="42">
        <v>0.0001</v>
      </c>
    </row>
    <row r="764" spans="1:6" ht="14.25">
      <c r="A764" s="20" t="s">
        <v>713</v>
      </c>
      <c r="B764" s="20" t="s">
        <v>717</v>
      </c>
      <c r="C764" s="40">
        <v>26</v>
      </c>
      <c r="D764" s="41">
        <v>301752</v>
      </c>
      <c r="E764" s="41">
        <v>18105.12</v>
      </c>
      <c r="F764" s="42">
        <v>0</v>
      </c>
    </row>
    <row r="765" spans="1:6" ht="14.25">
      <c r="A765" s="20" t="s">
        <v>713</v>
      </c>
      <c r="B765" s="20" t="s">
        <v>718</v>
      </c>
      <c r="C765" s="40">
        <v>13</v>
      </c>
      <c r="D765" s="41">
        <v>499123</v>
      </c>
      <c r="E765" s="41">
        <v>29947.38</v>
      </c>
      <c r="F765" s="42">
        <v>0.0001</v>
      </c>
    </row>
    <row r="766" spans="1:6" ht="14.25">
      <c r="A766" s="20" t="s">
        <v>713</v>
      </c>
      <c r="B766" s="20" t="s">
        <v>40</v>
      </c>
      <c r="C766" s="40">
        <v>26</v>
      </c>
      <c r="D766" s="41">
        <v>759158</v>
      </c>
      <c r="E766" s="41">
        <v>45061.8</v>
      </c>
      <c r="F766" s="42">
        <v>0.0001</v>
      </c>
    </row>
    <row r="767" spans="1:6" ht="14.25">
      <c r="A767" s="20" t="s">
        <v>719</v>
      </c>
      <c r="B767" s="20" t="s">
        <v>720</v>
      </c>
      <c r="C767" s="40">
        <v>791</v>
      </c>
      <c r="D767" s="41">
        <v>103482943</v>
      </c>
      <c r="E767" s="41">
        <v>6188338.81</v>
      </c>
      <c r="F767" s="42">
        <v>0.0119</v>
      </c>
    </row>
    <row r="768" spans="1:6" ht="14.25">
      <c r="A768" s="20" t="s">
        <v>719</v>
      </c>
      <c r="B768" s="20" t="s">
        <v>721</v>
      </c>
      <c r="C768" s="40">
        <v>60</v>
      </c>
      <c r="D768" s="41">
        <v>1706224</v>
      </c>
      <c r="E768" s="41">
        <v>102373.44</v>
      </c>
      <c r="F768" s="42">
        <v>0.0002</v>
      </c>
    </row>
    <row r="769" spans="1:6" ht="14.25">
      <c r="A769" s="20" t="s">
        <v>719</v>
      </c>
      <c r="B769" s="20" t="s">
        <v>722</v>
      </c>
      <c r="C769" s="40">
        <v>33</v>
      </c>
      <c r="D769" s="41">
        <v>915580</v>
      </c>
      <c r="E769" s="41">
        <v>54934.8</v>
      </c>
      <c r="F769" s="42">
        <v>0.0001</v>
      </c>
    </row>
    <row r="770" spans="1:6" ht="14.25">
      <c r="A770" s="20" t="s">
        <v>719</v>
      </c>
      <c r="B770" s="20" t="s">
        <v>725</v>
      </c>
      <c r="C770" s="40">
        <v>20</v>
      </c>
      <c r="D770" s="41">
        <v>96617</v>
      </c>
      <c r="E770" s="41">
        <v>5797.02</v>
      </c>
      <c r="F770" s="42">
        <v>0</v>
      </c>
    </row>
    <row r="771" spans="1:6" ht="14.25">
      <c r="A771" s="20" t="s">
        <v>719</v>
      </c>
      <c r="B771" s="20" t="s">
        <v>724</v>
      </c>
      <c r="C771" s="40">
        <v>18</v>
      </c>
      <c r="D771" s="41">
        <v>431701</v>
      </c>
      <c r="E771" s="41">
        <v>25902.06</v>
      </c>
      <c r="F771" s="42">
        <v>0</v>
      </c>
    </row>
    <row r="772" spans="1:6" ht="14.25">
      <c r="A772" s="20" t="s">
        <v>719</v>
      </c>
      <c r="B772" s="20" t="s">
        <v>723</v>
      </c>
      <c r="C772" s="40">
        <v>15</v>
      </c>
      <c r="D772" s="41">
        <v>185129</v>
      </c>
      <c r="E772" s="41">
        <v>11107.74</v>
      </c>
      <c r="F772" s="42">
        <v>0</v>
      </c>
    </row>
    <row r="773" spans="1:6" ht="14.25">
      <c r="A773" s="20" t="s">
        <v>719</v>
      </c>
      <c r="B773" s="20" t="s">
        <v>726</v>
      </c>
      <c r="C773" s="40">
        <v>14</v>
      </c>
      <c r="D773" s="41">
        <v>488637</v>
      </c>
      <c r="E773" s="41">
        <v>29318.22</v>
      </c>
      <c r="F773" s="42">
        <v>0.0001</v>
      </c>
    </row>
    <row r="774" spans="1:6" ht="14.25">
      <c r="A774" s="20" t="s">
        <v>719</v>
      </c>
      <c r="B774" s="20" t="s">
        <v>777</v>
      </c>
      <c r="C774" s="40">
        <v>14</v>
      </c>
      <c r="D774" s="41">
        <v>69943</v>
      </c>
      <c r="E774" s="41">
        <v>4196.58</v>
      </c>
      <c r="F774" s="42">
        <v>0</v>
      </c>
    </row>
    <row r="775" spans="1:6" ht="14.25">
      <c r="A775" s="20" t="s">
        <v>719</v>
      </c>
      <c r="B775" s="20" t="s">
        <v>727</v>
      </c>
      <c r="C775" s="40">
        <v>13</v>
      </c>
      <c r="D775" s="41">
        <v>224686</v>
      </c>
      <c r="E775" s="41">
        <v>13481.16</v>
      </c>
      <c r="F775" s="42">
        <v>0</v>
      </c>
    </row>
    <row r="776" spans="1:6" ht="14.25">
      <c r="A776" s="20" t="s">
        <v>719</v>
      </c>
      <c r="B776" s="20" t="s">
        <v>778</v>
      </c>
      <c r="C776" s="40">
        <v>11</v>
      </c>
      <c r="D776" s="41">
        <v>170021</v>
      </c>
      <c r="E776" s="41">
        <v>10201.26</v>
      </c>
      <c r="F776" s="42">
        <v>0</v>
      </c>
    </row>
    <row r="777" spans="1:6" ht="14.25">
      <c r="A777" s="20" t="s">
        <v>719</v>
      </c>
      <c r="B777" s="20" t="s">
        <v>40</v>
      </c>
      <c r="C777" s="40">
        <v>50</v>
      </c>
      <c r="D777" s="41">
        <v>3381464</v>
      </c>
      <c r="E777" s="41">
        <v>193469.88</v>
      </c>
      <c r="F777" s="42">
        <v>0.0004</v>
      </c>
    </row>
    <row r="778" spans="1:6" ht="14.25">
      <c r="A778" s="20" t="s">
        <v>728</v>
      </c>
      <c r="B778" s="20" t="s">
        <v>335</v>
      </c>
      <c r="C778" s="40">
        <v>138</v>
      </c>
      <c r="D778" s="41">
        <v>7670721</v>
      </c>
      <c r="E778" s="41">
        <v>459036.85</v>
      </c>
      <c r="F778" s="42">
        <v>0.0009</v>
      </c>
    </row>
    <row r="779" spans="1:6" ht="14.25">
      <c r="A779" s="20" t="s">
        <v>728</v>
      </c>
      <c r="B779" s="20" t="s">
        <v>729</v>
      </c>
      <c r="C779" s="40">
        <v>90</v>
      </c>
      <c r="D779" s="41">
        <v>7267777</v>
      </c>
      <c r="E779" s="41">
        <v>436066.62</v>
      </c>
      <c r="F779" s="42">
        <v>0.0008</v>
      </c>
    </row>
    <row r="780" spans="1:6" ht="14.25">
      <c r="A780" s="20" t="s">
        <v>728</v>
      </c>
      <c r="B780" s="20" t="s">
        <v>730</v>
      </c>
      <c r="C780" s="40">
        <v>55</v>
      </c>
      <c r="D780" s="41">
        <v>2093829</v>
      </c>
      <c r="E780" s="41">
        <v>125623.96</v>
      </c>
      <c r="F780" s="42">
        <v>0.0002</v>
      </c>
    </row>
    <row r="781" spans="1:6" ht="14.25">
      <c r="A781" s="20" t="s">
        <v>728</v>
      </c>
      <c r="B781" s="20" t="s">
        <v>731</v>
      </c>
      <c r="C781" s="40">
        <v>21</v>
      </c>
      <c r="D781" s="41">
        <v>1931557</v>
      </c>
      <c r="E781" s="41">
        <v>115893.42</v>
      </c>
      <c r="F781" s="42">
        <v>0.0002</v>
      </c>
    </row>
    <row r="782" spans="1:6" ht="14.25">
      <c r="A782" s="20" t="s">
        <v>728</v>
      </c>
      <c r="B782" s="20" t="s">
        <v>732</v>
      </c>
      <c r="C782" s="40">
        <v>16</v>
      </c>
      <c r="D782" s="41">
        <v>341940</v>
      </c>
      <c r="E782" s="41">
        <v>20516.4</v>
      </c>
      <c r="F782" s="42">
        <v>0</v>
      </c>
    </row>
    <row r="783" spans="1:6" ht="14.25">
      <c r="A783" s="20" t="s">
        <v>728</v>
      </c>
      <c r="B783" s="20" t="s">
        <v>733</v>
      </c>
      <c r="C783" s="40">
        <v>12</v>
      </c>
      <c r="D783" s="41">
        <v>103293</v>
      </c>
      <c r="E783" s="41">
        <v>6197.58</v>
      </c>
      <c r="F783" s="42">
        <v>0</v>
      </c>
    </row>
    <row r="784" spans="1:6" ht="14.25">
      <c r="A784" s="20" t="s">
        <v>728</v>
      </c>
      <c r="B784" s="20" t="s">
        <v>40</v>
      </c>
      <c r="C784" s="40">
        <v>15</v>
      </c>
      <c r="D784" s="41">
        <v>221004</v>
      </c>
      <c r="E784" s="41">
        <v>13235.44</v>
      </c>
      <c r="F784" s="42">
        <v>0</v>
      </c>
    </row>
    <row r="785" spans="1:6" ht="14.25">
      <c r="A785" s="20" t="s">
        <v>734</v>
      </c>
      <c r="B785" s="20" t="s">
        <v>735</v>
      </c>
      <c r="C785" s="40">
        <v>488</v>
      </c>
      <c r="D785" s="41">
        <v>39419706</v>
      </c>
      <c r="E785" s="41">
        <v>2355255.36</v>
      </c>
      <c r="F785" s="42">
        <v>0.0045</v>
      </c>
    </row>
    <row r="786" spans="1:6" ht="14.25">
      <c r="A786" s="20" t="s">
        <v>734</v>
      </c>
      <c r="B786" s="20" t="s">
        <v>736</v>
      </c>
      <c r="C786" s="40">
        <v>63</v>
      </c>
      <c r="D786" s="41">
        <v>2230282</v>
      </c>
      <c r="E786" s="41">
        <v>133801.94</v>
      </c>
      <c r="F786" s="42">
        <v>0.0003</v>
      </c>
    </row>
    <row r="787" spans="1:6" ht="14.25">
      <c r="A787" s="20" t="s">
        <v>734</v>
      </c>
      <c r="B787" s="20" t="s">
        <v>737</v>
      </c>
      <c r="C787" s="40">
        <v>52</v>
      </c>
      <c r="D787" s="41">
        <v>1651243</v>
      </c>
      <c r="E787" s="41">
        <v>99063.64</v>
      </c>
      <c r="F787" s="42">
        <v>0.0002</v>
      </c>
    </row>
    <row r="788" spans="1:6" ht="14.25">
      <c r="A788" s="20" t="s">
        <v>734</v>
      </c>
      <c r="B788" s="20" t="s">
        <v>738</v>
      </c>
      <c r="C788" s="40">
        <v>43</v>
      </c>
      <c r="D788" s="41">
        <v>1018009</v>
      </c>
      <c r="E788" s="41">
        <v>61076.6</v>
      </c>
      <c r="F788" s="42">
        <v>0.0001</v>
      </c>
    </row>
    <row r="789" spans="1:6" ht="14.25">
      <c r="A789" s="20" t="s">
        <v>734</v>
      </c>
      <c r="B789" s="20" t="s">
        <v>739</v>
      </c>
      <c r="C789" s="40">
        <v>31</v>
      </c>
      <c r="D789" s="41">
        <v>1463050</v>
      </c>
      <c r="E789" s="41">
        <v>87783</v>
      </c>
      <c r="F789" s="42">
        <v>0.0002</v>
      </c>
    </row>
    <row r="790" spans="1:6" ht="14.25">
      <c r="A790" s="20" t="s">
        <v>734</v>
      </c>
      <c r="B790" s="20" t="s">
        <v>740</v>
      </c>
      <c r="C790" s="40">
        <v>13</v>
      </c>
      <c r="D790" s="41">
        <v>365749</v>
      </c>
      <c r="E790" s="41">
        <v>21944.94</v>
      </c>
      <c r="F790" s="42">
        <v>0</v>
      </c>
    </row>
    <row r="791" spans="1:6" ht="14.25">
      <c r="A791" s="20" t="s">
        <v>734</v>
      </c>
      <c r="B791" s="20" t="s">
        <v>40</v>
      </c>
      <c r="C791" s="40">
        <v>54</v>
      </c>
      <c r="D791" s="41">
        <v>2108198</v>
      </c>
      <c r="E791" s="41">
        <v>126317.13</v>
      </c>
      <c r="F791" s="42">
        <v>0.0002</v>
      </c>
    </row>
    <row r="792" spans="1:6" ht="14.25">
      <c r="A792" s="20" t="s">
        <v>741</v>
      </c>
      <c r="B792" s="20" t="s">
        <v>742</v>
      </c>
      <c r="C792" s="40">
        <v>1955</v>
      </c>
      <c r="D792" s="41">
        <v>347087347</v>
      </c>
      <c r="E792" s="41">
        <v>20767709.6</v>
      </c>
      <c r="F792" s="42">
        <v>0.0401</v>
      </c>
    </row>
    <row r="793" spans="1:6" ht="14.25">
      <c r="A793" s="20" t="s">
        <v>741</v>
      </c>
      <c r="B793" s="20" t="s">
        <v>743</v>
      </c>
      <c r="C793" s="40">
        <v>116</v>
      </c>
      <c r="D793" s="41">
        <v>7626940</v>
      </c>
      <c r="E793" s="41">
        <v>457210.09</v>
      </c>
      <c r="F793" s="42">
        <v>0.0009</v>
      </c>
    </row>
    <row r="794" spans="1:6" ht="14.25">
      <c r="A794" s="20" t="s">
        <v>741</v>
      </c>
      <c r="B794" s="20" t="s">
        <v>744</v>
      </c>
      <c r="C794" s="40">
        <v>55</v>
      </c>
      <c r="D794" s="41">
        <v>2043283</v>
      </c>
      <c r="E794" s="41">
        <v>122596.98</v>
      </c>
      <c r="F794" s="42">
        <v>0.0002</v>
      </c>
    </row>
    <row r="795" spans="1:6" ht="14.25">
      <c r="A795" s="20" t="s">
        <v>741</v>
      </c>
      <c r="B795" s="20" t="s">
        <v>747</v>
      </c>
      <c r="C795" s="40">
        <v>41</v>
      </c>
      <c r="D795" s="41">
        <v>1440193</v>
      </c>
      <c r="E795" s="41">
        <v>86411.58</v>
      </c>
      <c r="F795" s="42">
        <v>0.0002</v>
      </c>
    </row>
    <row r="796" spans="1:6" ht="14.25">
      <c r="A796" s="20" t="s">
        <v>741</v>
      </c>
      <c r="B796" s="20" t="s">
        <v>745</v>
      </c>
      <c r="C796" s="40">
        <v>40</v>
      </c>
      <c r="D796" s="41">
        <v>1968769</v>
      </c>
      <c r="E796" s="41">
        <v>118126.14</v>
      </c>
      <c r="F796" s="42">
        <v>0.0002</v>
      </c>
    </row>
    <row r="797" spans="1:6" ht="14.25">
      <c r="A797" s="20" t="s">
        <v>741</v>
      </c>
      <c r="B797" s="20" t="s">
        <v>748</v>
      </c>
      <c r="C797" s="40">
        <v>38</v>
      </c>
      <c r="D797" s="41">
        <v>1256895</v>
      </c>
      <c r="E797" s="41">
        <v>75319.68</v>
      </c>
      <c r="F797" s="42">
        <v>0.0001</v>
      </c>
    </row>
    <row r="798" spans="1:6" ht="14.25">
      <c r="A798" s="20" t="s">
        <v>741</v>
      </c>
      <c r="B798" s="20" t="s">
        <v>746</v>
      </c>
      <c r="C798" s="40">
        <v>32</v>
      </c>
      <c r="D798" s="41">
        <v>529195</v>
      </c>
      <c r="E798" s="41">
        <v>31751.7</v>
      </c>
      <c r="F798" s="42">
        <v>0.0001</v>
      </c>
    </row>
    <row r="799" spans="1:6" ht="14.25">
      <c r="A799" s="20" t="s">
        <v>741</v>
      </c>
      <c r="B799" s="20" t="s">
        <v>749</v>
      </c>
      <c r="C799" s="40">
        <v>22</v>
      </c>
      <c r="D799" s="41">
        <v>518880</v>
      </c>
      <c r="E799" s="41">
        <v>31132.8</v>
      </c>
      <c r="F799" s="42">
        <v>0.0001</v>
      </c>
    </row>
    <row r="800" spans="1:6" ht="14.25">
      <c r="A800" s="20" t="s">
        <v>741</v>
      </c>
      <c r="B800" s="20" t="s">
        <v>750</v>
      </c>
      <c r="C800" s="40">
        <v>21</v>
      </c>
      <c r="D800" s="41">
        <v>701367</v>
      </c>
      <c r="E800" s="41">
        <v>42082.02</v>
      </c>
      <c r="F800" s="42">
        <v>0.0001</v>
      </c>
    </row>
    <row r="801" spans="1:6" ht="14.25">
      <c r="A801" s="20" t="s">
        <v>741</v>
      </c>
      <c r="B801" s="20" t="s">
        <v>752</v>
      </c>
      <c r="C801" s="40">
        <v>16</v>
      </c>
      <c r="D801" s="41">
        <v>221573</v>
      </c>
      <c r="E801" s="41">
        <v>13294.38</v>
      </c>
      <c r="F801" s="42">
        <v>0</v>
      </c>
    </row>
    <row r="802" spans="1:6" ht="14.25">
      <c r="A802" s="20" t="s">
        <v>741</v>
      </c>
      <c r="B802" s="20" t="s">
        <v>792</v>
      </c>
      <c r="C802" s="40">
        <v>11</v>
      </c>
      <c r="D802" s="41">
        <v>128053</v>
      </c>
      <c r="E802" s="41">
        <v>7683.18</v>
      </c>
      <c r="F802" s="42">
        <v>0</v>
      </c>
    </row>
    <row r="803" spans="1:6" ht="14.25">
      <c r="A803" s="20" t="s">
        <v>741</v>
      </c>
      <c r="B803" s="20" t="s">
        <v>800</v>
      </c>
      <c r="C803" s="40">
        <v>10</v>
      </c>
      <c r="D803" s="41">
        <v>45802</v>
      </c>
      <c r="E803" s="41">
        <v>2748.12</v>
      </c>
      <c r="F803" s="42">
        <v>0</v>
      </c>
    </row>
    <row r="804" spans="1:6" ht="14.25">
      <c r="A804" s="20" t="s">
        <v>741</v>
      </c>
      <c r="B804" s="20" t="s">
        <v>801</v>
      </c>
      <c r="C804" s="40">
        <v>10</v>
      </c>
      <c r="D804" s="41">
        <v>39462</v>
      </c>
      <c r="E804" s="41">
        <v>2367.72</v>
      </c>
      <c r="F804" s="42">
        <v>0</v>
      </c>
    </row>
    <row r="805" spans="1:6" ht="14.25">
      <c r="A805" s="20" t="s">
        <v>741</v>
      </c>
      <c r="B805" s="20" t="s">
        <v>751</v>
      </c>
      <c r="C805" s="40">
        <v>10</v>
      </c>
      <c r="D805" s="41">
        <v>157853</v>
      </c>
      <c r="E805" s="41">
        <v>9471.18</v>
      </c>
      <c r="F805" s="42">
        <v>0</v>
      </c>
    </row>
    <row r="806" spans="1:6" ht="14.25">
      <c r="A806" s="20" t="s">
        <v>741</v>
      </c>
      <c r="B806" s="20" t="s">
        <v>40</v>
      </c>
      <c r="C806" s="40">
        <v>30</v>
      </c>
      <c r="D806" s="41">
        <v>2872171</v>
      </c>
      <c r="E806" s="41">
        <v>144207.41</v>
      </c>
      <c r="F806" s="42">
        <v>0.0003</v>
      </c>
    </row>
    <row r="807" spans="1:6" ht="14.25">
      <c r="A807" s="20" t="s">
        <v>753</v>
      </c>
      <c r="B807" s="20" t="s">
        <v>754</v>
      </c>
      <c r="C807" s="40">
        <v>101</v>
      </c>
      <c r="D807" s="41">
        <v>5874295</v>
      </c>
      <c r="E807" s="41">
        <v>352107.31</v>
      </c>
      <c r="F807" s="42">
        <v>0.0007</v>
      </c>
    </row>
    <row r="808" spans="1:6" ht="14.25">
      <c r="A808" s="20" t="s">
        <v>753</v>
      </c>
      <c r="B808" s="20" t="s">
        <v>755</v>
      </c>
      <c r="C808" s="40">
        <v>34</v>
      </c>
      <c r="D808" s="41">
        <v>1251660</v>
      </c>
      <c r="E808" s="41">
        <v>75099.6</v>
      </c>
      <c r="F808" s="42">
        <v>0.0001</v>
      </c>
    </row>
    <row r="809" spans="1:6" ht="14.25">
      <c r="A809" s="20" t="s">
        <v>753</v>
      </c>
      <c r="B809" s="20" t="s">
        <v>756</v>
      </c>
      <c r="C809" s="40">
        <v>18</v>
      </c>
      <c r="D809" s="41">
        <v>1301472</v>
      </c>
      <c r="E809" s="41">
        <v>78088.32</v>
      </c>
      <c r="F809" s="42">
        <v>0.0002</v>
      </c>
    </row>
    <row r="810" spans="1:6" ht="14.25">
      <c r="A810" s="20" t="s">
        <v>753</v>
      </c>
      <c r="B810" s="20" t="s">
        <v>757</v>
      </c>
      <c r="C810" s="40">
        <v>14</v>
      </c>
      <c r="D810" s="41">
        <v>240688</v>
      </c>
      <c r="E810" s="41">
        <v>14441.28</v>
      </c>
      <c r="F810" s="42">
        <v>0</v>
      </c>
    </row>
    <row r="811" spans="1:6" ht="14.25">
      <c r="A811" s="20" t="s">
        <v>753</v>
      </c>
      <c r="B811" s="20" t="s">
        <v>758</v>
      </c>
      <c r="C811" s="40">
        <v>14</v>
      </c>
      <c r="D811" s="41">
        <v>271266</v>
      </c>
      <c r="E811" s="41">
        <v>16275.96</v>
      </c>
      <c r="F811" s="42">
        <v>0</v>
      </c>
    </row>
    <row r="812" spans="1:6" ht="14.25">
      <c r="A812" s="20" t="s">
        <v>753</v>
      </c>
      <c r="B812" s="20" t="s">
        <v>40</v>
      </c>
      <c r="C812" s="40">
        <v>31</v>
      </c>
      <c r="D812" s="41">
        <v>1025871</v>
      </c>
      <c r="E812" s="41">
        <v>53184.42</v>
      </c>
      <c r="F812" s="42">
        <v>0.0001</v>
      </c>
    </row>
    <row r="813" spans="1:6" ht="14.25">
      <c r="A813" s="20" t="s">
        <v>759</v>
      </c>
      <c r="B813" s="20" t="s">
        <v>760</v>
      </c>
      <c r="C813" s="40">
        <v>129</v>
      </c>
      <c r="D813" s="41">
        <v>6206468</v>
      </c>
      <c r="E813" s="41">
        <v>370865.69</v>
      </c>
      <c r="F813" s="42">
        <v>0.0007</v>
      </c>
    </row>
    <row r="814" spans="1:6" ht="14.25">
      <c r="A814" s="20" t="s">
        <v>759</v>
      </c>
      <c r="B814" s="20" t="s">
        <v>761</v>
      </c>
      <c r="C814" s="40">
        <v>125</v>
      </c>
      <c r="D814" s="41">
        <v>4925017</v>
      </c>
      <c r="E814" s="41">
        <v>295490.07</v>
      </c>
      <c r="F814" s="42">
        <v>0.0006</v>
      </c>
    </row>
    <row r="815" spans="1:6" ht="14.25">
      <c r="A815" s="20" t="s">
        <v>759</v>
      </c>
      <c r="B815" s="20" t="s">
        <v>762</v>
      </c>
      <c r="C815" s="40">
        <v>91</v>
      </c>
      <c r="D815" s="41">
        <v>5951300</v>
      </c>
      <c r="E815" s="41">
        <v>356890.19</v>
      </c>
      <c r="F815" s="42">
        <v>0.0007</v>
      </c>
    </row>
    <row r="816" spans="1:6" ht="14.25">
      <c r="A816" s="20" t="s">
        <v>759</v>
      </c>
      <c r="B816" s="20" t="s">
        <v>763</v>
      </c>
      <c r="C816" s="40">
        <v>28</v>
      </c>
      <c r="D816" s="41">
        <v>1666910</v>
      </c>
      <c r="E816" s="41">
        <v>100014.6</v>
      </c>
      <c r="F816" s="42">
        <v>0.0002</v>
      </c>
    </row>
    <row r="817" spans="1:6" ht="14.25">
      <c r="A817" s="20" t="s">
        <v>759</v>
      </c>
      <c r="B817" s="20" t="s">
        <v>297</v>
      </c>
      <c r="C817" s="40">
        <v>20</v>
      </c>
      <c r="D817" s="41">
        <v>278997</v>
      </c>
      <c r="E817" s="41">
        <v>16739.82</v>
      </c>
      <c r="F817" s="42">
        <v>0</v>
      </c>
    </row>
    <row r="818" spans="1:6" ht="14.25">
      <c r="A818" s="20" t="s">
        <v>759</v>
      </c>
      <c r="B818" s="20" t="s">
        <v>40</v>
      </c>
      <c r="C818" s="40">
        <v>18</v>
      </c>
      <c r="D818" s="41">
        <v>412032</v>
      </c>
      <c r="E818" s="41">
        <v>24717.12</v>
      </c>
      <c r="F818" s="42">
        <v>0</v>
      </c>
    </row>
    <row r="819" spans="1:6" ht="15" customHeight="1">
      <c r="A819" s="20" t="s">
        <v>22</v>
      </c>
      <c r="C819" s="40">
        <v>80639</v>
      </c>
      <c r="D819" s="41">
        <v>8671427972</v>
      </c>
      <c r="E819" s="41">
        <v>518237025.54</v>
      </c>
      <c r="F819" s="42">
        <v>1</v>
      </c>
    </row>
  </sheetData>
  <sheetProtection/>
  <autoFilter ref="A7:F7"/>
  <mergeCells count="4">
    <mergeCell ref="A3:F3"/>
    <mergeCell ref="A5:F5"/>
    <mergeCell ref="A1:F1"/>
    <mergeCell ref="A2:F2"/>
  </mergeCells>
  <printOptions horizontalCentered="1"/>
  <pageMargins left="0.7" right="0.7" top="0.75" bottom="0.75" header="0.3" footer="0.3"/>
  <pageSetup horizontalDpi="600" verticalDpi="600" orientation="portrait" scale="56" r:id="rId1"/>
  <rowBreaks count="12" manualBreakCount="12">
    <brk id="68" max="255" man="1"/>
    <brk id="140" max="255" man="1"/>
    <brk id="176" max="255" man="1"/>
    <brk id="243" max="255" man="1"/>
    <brk id="312" max="255" man="1"/>
    <brk id="388" max="255" man="1"/>
    <brk id="457" max="255" man="1"/>
    <brk id="524" max="255" man="1"/>
    <brk id="587" max="255" man="1"/>
    <brk id="652" max="255" man="1"/>
    <brk id="712" max="255" man="1"/>
    <brk id="780" max="255" man="1"/>
  </rowBreaks>
</worksheet>
</file>

<file path=xl/worksheets/sheet6.xml><?xml version="1.0" encoding="utf-8"?>
<worksheet xmlns="http://schemas.openxmlformats.org/spreadsheetml/2006/main" xmlns:r="http://schemas.openxmlformats.org/officeDocument/2006/relationships">
  <dimension ref="A1:G1197"/>
  <sheetViews>
    <sheetView zoomScalePageLayoutView="0" workbookViewId="0" topLeftCell="A1">
      <selection activeCell="K11" sqref="K11"/>
    </sheetView>
  </sheetViews>
  <sheetFormatPr defaultColWidth="8.88671875" defaultRowHeight="15"/>
  <cols>
    <col min="1" max="1" width="15.77734375" style="20" customWidth="1"/>
    <col min="2" max="2" width="25.77734375" style="20" customWidth="1"/>
    <col min="3" max="3" width="20.77734375" style="20" customWidth="1"/>
    <col min="4" max="6" width="15.77734375" style="20" customWidth="1"/>
    <col min="7" max="7" width="16.21484375" style="20" customWidth="1"/>
    <col min="8" max="16384" width="8.88671875" style="20" customWidth="1"/>
  </cols>
  <sheetData>
    <row r="1" spans="1:6" ht="15">
      <c r="A1" s="82" t="s">
        <v>812</v>
      </c>
      <c r="B1" s="82"/>
      <c r="C1" s="82"/>
      <c r="D1" s="82"/>
      <c r="E1" s="82"/>
      <c r="F1" s="82"/>
    </row>
    <row r="2" spans="1:6" ht="15">
      <c r="A2" s="79" t="s">
        <v>764</v>
      </c>
      <c r="B2" s="79"/>
      <c r="C2" s="79"/>
      <c r="D2" s="79"/>
      <c r="E2" s="79"/>
      <c r="F2" s="79"/>
    </row>
    <row r="3" spans="1:6" ht="15">
      <c r="A3" s="79" t="s">
        <v>808</v>
      </c>
      <c r="B3" s="80"/>
      <c r="C3" s="80"/>
      <c r="D3" s="80"/>
      <c r="E3" s="80"/>
      <c r="F3" s="80"/>
    </row>
    <row r="4" spans="1:6" ht="15" customHeight="1">
      <c r="A4" s="21"/>
      <c r="B4" s="22"/>
      <c r="C4" s="22"/>
      <c r="D4" s="22"/>
      <c r="E4" s="22"/>
      <c r="F4" s="22"/>
    </row>
    <row r="5" spans="1:6" ht="43.5" customHeight="1">
      <c r="A5" s="83" t="s">
        <v>31</v>
      </c>
      <c r="B5" s="83"/>
      <c r="C5" s="83"/>
      <c r="D5" s="83"/>
      <c r="E5" s="83"/>
      <c r="F5" s="83"/>
    </row>
    <row r="6" spans="1:6" ht="15" customHeight="1">
      <c r="A6" s="21"/>
      <c r="B6" s="22"/>
      <c r="C6" s="22"/>
      <c r="D6" s="22"/>
      <c r="E6" s="22"/>
      <c r="F6" s="22"/>
    </row>
    <row r="7" spans="1:6" ht="15">
      <c r="A7" s="61" t="s">
        <v>32</v>
      </c>
      <c r="B7" s="61" t="s">
        <v>0</v>
      </c>
      <c r="C7" s="62" t="s">
        <v>13</v>
      </c>
      <c r="D7" s="63" t="s">
        <v>27</v>
      </c>
      <c r="E7" s="63" t="s">
        <v>11</v>
      </c>
      <c r="F7" s="64" t="s">
        <v>21</v>
      </c>
    </row>
    <row r="8" spans="1:6" ht="14.25">
      <c r="A8" s="20" t="s">
        <v>34</v>
      </c>
      <c r="B8" s="20" t="s">
        <v>5</v>
      </c>
      <c r="C8" s="67" t="s">
        <v>765</v>
      </c>
      <c r="D8" s="68" t="s">
        <v>765</v>
      </c>
      <c r="E8" s="68" t="s">
        <v>765</v>
      </c>
      <c r="F8" s="68" t="s">
        <v>765</v>
      </c>
    </row>
    <row r="9" spans="1:6" ht="14.25">
      <c r="A9" s="20" t="s">
        <v>34</v>
      </c>
      <c r="B9" s="20" t="s">
        <v>1</v>
      </c>
      <c r="C9" s="67" t="s">
        <v>765</v>
      </c>
      <c r="D9" s="68" t="s">
        <v>765</v>
      </c>
      <c r="E9" s="68" t="s">
        <v>765</v>
      </c>
      <c r="F9" s="68" t="s">
        <v>765</v>
      </c>
    </row>
    <row r="10" spans="1:6" ht="14.25">
      <c r="A10" s="20" t="s">
        <v>34</v>
      </c>
      <c r="B10" s="20" t="s">
        <v>7</v>
      </c>
      <c r="C10" s="40">
        <v>22</v>
      </c>
      <c r="D10" s="41">
        <v>1806659</v>
      </c>
      <c r="E10" s="41">
        <v>108399.54</v>
      </c>
      <c r="F10" s="42">
        <v>0.0002</v>
      </c>
    </row>
    <row r="11" spans="1:6" ht="14.25">
      <c r="A11" s="20" t="s">
        <v>34</v>
      </c>
      <c r="B11" s="20" t="s">
        <v>3</v>
      </c>
      <c r="C11" s="40">
        <v>14</v>
      </c>
      <c r="D11" s="41">
        <v>2980006</v>
      </c>
      <c r="E11" s="41">
        <v>178800.36</v>
      </c>
      <c r="F11" s="42">
        <v>0.0003</v>
      </c>
    </row>
    <row r="12" spans="1:6" ht="14.25">
      <c r="A12" s="20" t="s">
        <v>34</v>
      </c>
      <c r="B12" s="20" t="s">
        <v>2</v>
      </c>
      <c r="C12" s="67" t="s">
        <v>765</v>
      </c>
      <c r="D12" s="68" t="s">
        <v>765</v>
      </c>
      <c r="E12" s="68" t="s">
        <v>765</v>
      </c>
      <c r="F12" s="68" t="s">
        <v>765</v>
      </c>
    </row>
    <row r="13" spans="1:6" ht="14.25">
      <c r="A13" s="20" t="s">
        <v>34</v>
      </c>
      <c r="B13" s="20" t="s">
        <v>6</v>
      </c>
      <c r="C13" s="67" t="s">
        <v>765</v>
      </c>
      <c r="D13" s="68" t="s">
        <v>765</v>
      </c>
      <c r="E13" s="68" t="s">
        <v>765</v>
      </c>
      <c r="F13" s="68" t="s">
        <v>765</v>
      </c>
    </row>
    <row r="14" spans="1:6" ht="14.25">
      <c r="A14" s="20" t="s">
        <v>34</v>
      </c>
      <c r="B14" s="20" t="s">
        <v>10</v>
      </c>
      <c r="C14" s="40">
        <v>45</v>
      </c>
      <c r="D14" s="41">
        <v>937441</v>
      </c>
      <c r="E14" s="41">
        <v>56246.46</v>
      </c>
      <c r="F14" s="42">
        <v>0.0001</v>
      </c>
    </row>
    <row r="15" spans="1:6" ht="14.25">
      <c r="A15" s="20" t="s">
        <v>34</v>
      </c>
      <c r="B15" s="20" t="s">
        <v>4</v>
      </c>
      <c r="C15" s="40">
        <v>10</v>
      </c>
      <c r="D15" s="41">
        <v>1229323</v>
      </c>
      <c r="E15" s="41">
        <v>73759.38</v>
      </c>
      <c r="F15" s="42">
        <v>0.0001</v>
      </c>
    </row>
    <row r="16" spans="1:6" ht="14.25">
      <c r="A16" s="20" t="s">
        <v>34</v>
      </c>
      <c r="B16" s="20" t="s">
        <v>766</v>
      </c>
      <c r="C16" s="40">
        <v>104</v>
      </c>
      <c r="D16" s="41">
        <v>2945621</v>
      </c>
      <c r="E16" s="41">
        <v>172576.21</v>
      </c>
      <c r="F16" s="42">
        <v>0.0003</v>
      </c>
    </row>
    <row r="17" spans="1:6" ht="14.25">
      <c r="A17" s="20" t="s">
        <v>34</v>
      </c>
      <c r="B17" s="20" t="s">
        <v>8</v>
      </c>
      <c r="C17" s="40">
        <v>35</v>
      </c>
      <c r="D17" s="41">
        <v>748192</v>
      </c>
      <c r="E17" s="41">
        <v>44891.52</v>
      </c>
      <c r="F17" s="42">
        <v>0.0001</v>
      </c>
    </row>
    <row r="18" spans="1:6" ht="14.25">
      <c r="A18" s="20" t="s">
        <v>34</v>
      </c>
      <c r="B18" s="20" t="s">
        <v>25</v>
      </c>
      <c r="C18" s="40">
        <v>13</v>
      </c>
      <c r="D18" s="41">
        <v>1521537</v>
      </c>
      <c r="E18" s="41">
        <v>91292.22</v>
      </c>
      <c r="F18" s="42">
        <v>0.0002</v>
      </c>
    </row>
    <row r="19" spans="1:6" ht="14.25">
      <c r="A19" s="20" t="s">
        <v>34</v>
      </c>
      <c r="B19" s="20" t="s">
        <v>26</v>
      </c>
      <c r="C19" s="40">
        <v>15</v>
      </c>
      <c r="D19" s="41">
        <v>1146744</v>
      </c>
      <c r="E19" s="41">
        <v>68790.72</v>
      </c>
      <c r="F19" s="42">
        <v>0.0001</v>
      </c>
    </row>
    <row r="20" spans="1:6" ht="14.25">
      <c r="A20" s="20" t="s">
        <v>41</v>
      </c>
      <c r="B20" s="20" t="s">
        <v>5</v>
      </c>
      <c r="C20" s="67" t="s">
        <v>765</v>
      </c>
      <c r="D20" s="68" t="s">
        <v>765</v>
      </c>
      <c r="E20" s="68" t="s">
        <v>765</v>
      </c>
      <c r="F20" s="68" t="s">
        <v>765</v>
      </c>
    </row>
    <row r="21" spans="1:6" ht="14.25">
      <c r="A21" s="20" t="s">
        <v>41</v>
      </c>
      <c r="B21" s="20" t="s">
        <v>1</v>
      </c>
      <c r="C21" s="67" t="s">
        <v>765</v>
      </c>
      <c r="D21" s="68" t="s">
        <v>765</v>
      </c>
      <c r="E21" s="68" t="s">
        <v>765</v>
      </c>
      <c r="F21" s="68" t="s">
        <v>765</v>
      </c>
    </row>
    <row r="22" spans="1:6" ht="14.25">
      <c r="A22" s="20" t="s">
        <v>41</v>
      </c>
      <c r="B22" s="20" t="s">
        <v>7</v>
      </c>
      <c r="C22" s="40">
        <v>14</v>
      </c>
      <c r="D22" s="41">
        <v>545315</v>
      </c>
      <c r="E22" s="41">
        <v>32718.9</v>
      </c>
      <c r="F22" s="42">
        <v>0.0001</v>
      </c>
    </row>
    <row r="23" spans="1:6" ht="14.25">
      <c r="A23" s="20" t="s">
        <v>41</v>
      </c>
      <c r="B23" s="20" t="s">
        <v>3</v>
      </c>
      <c r="C23" s="67" t="s">
        <v>765</v>
      </c>
      <c r="D23" s="68" t="s">
        <v>765</v>
      </c>
      <c r="E23" s="68" t="s">
        <v>765</v>
      </c>
      <c r="F23" s="68" t="s">
        <v>765</v>
      </c>
    </row>
    <row r="24" spans="1:6" ht="14.25">
      <c r="A24" s="20" t="s">
        <v>41</v>
      </c>
      <c r="B24" s="20" t="s">
        <v>2</v>
      </c>
      <c r="C24" s="67" t="s">
        <v>765</v>
      </c>
      <c r="D24" s="68" t="s">
        <v>765</v>
      </c>
      <c r="E24" s="68" t="s">
        <v>765</v>
      </c>
      <c r="F24" s="68" t="s">
        <v>765</v>
      </c>
    </row>
    <row r="25" spans="1:6" ht="14.25">
      <c r="A25" s="20" t="s">
        <v>41</v>
      </c>
      <c r="B25" s="20" t="s">
        <v>6</v>
      </c>
      <c r="C25" s="67" t="s">
        <v>765</v>
      </c>
      <c r="D25" s="68" t="s">
        <v>765</v>
      </c>
      <c r="E25" s="68" t="s">
        <v>765</v>
      </c>
      <c r="F25" s="68" t="s">
        <v>765</v>
      </c>
    </row>
    <row r="26" spans="1:6" ht="14.25">
      <c r="A26" s="20" t="s">
        <v>41</v>
      </c>
      <c r="B26" s="20" t="s">
        <v>10</v>
      </c>
      <c r="C26" s="40">
        <v>27</v>
      </c>
      <c r="D26" s="41">
        <v>519956</v>
      </c>
      <c r="E26" s="41">
        <v>31197.36</v>
      </c>
      <c r="F26" s="42">
        <v>0.0001</v>
      </c>
    </row>
    <row r="27" spans="1:6" ht="14.25">
      <c r="A27" s="20" t="s">
        <v>41</v>
      </c>
      <c r="B27" s="20" t="s">
        <v>4</v>
      </c>
      <c r="C27" s="67" t="s">
        <v>765</v>
      </c>
      <c r="D27" s="68" t="s">
        <v>765</v>
      </c>
      <c r="E27" s="68" t="s">
        <v>765</v>
      </c>
      <c r="F27" s="68" t="s">
        <v>765</v>
      </c>
    </row>
    <row r="28" spans="1:6" ht="14.25">
      <c r="A28" s="20" t="s">
        <v>41</v>
      </c>
      <c r="B28" s="20" t="s">
        <v>766</v>
      </c>
      <c r="C28" s="40">
        <v>49</v>
      </c>
      <c r="D28" s="41">
        <v>1256193</v>
      </c>
      <c r="E28" s="41">
        <v>74697.68</v>
      </c>
      <c r="F28" s="42">
        <v>0.0001</v>
      </c>
    </row>
    <row r="29" spans="1:6" ht="14.25">
      <c r="A29" s="20" t="s">
        <v>41</v>
      </c>
      <c r="B29" s="20" t="s">
        <v>8</v>
      </c>
      <c r="C29" s="40">
        <v>20</v>
      </c>
      <c r="D29" s="41">
        <v>88492</v>
      </c>
      <c r="E29" s="41">
        <v>5309.52</v>
      </c>
      <c r="F29" s="42">
        <v>0</v>
      </c>
    </row>
    <row r="30" spans="1:6" ht="14.25">
      <c r="A30" s="20" t="s">
        <v>41</v>
      </c>
      <c r="B30" s="20" t="s">
        <v>25</v>
      </c>
      <c r="C30" s="40">
        <v>10</v>
      </c>
      <c r="D30" s="41">
        <v>2707656</v>
      </c>
      <c r="E30" s="41">
        <v>162459.36</v>
      </c>
      <c r="F30" s="42">
        <v>0.0003</v>
      </c>
    </row>
    <row r="31" spans="1:6" ht="14.25">
      <c r="A31" s="20" t="s">
        <v>41</v>
      </c>
      <c r="B31" s="20" t="s">
        <v>26</v>
      </c>
      <c r="C31" s="40">
        <v>14</v>
      </c>
      <c r="D31" s="41">
        <v>649826</v>
      </c>
      <c r="E31" s="41">
        <v>38989.56</v>
      </c>
      <c r="F31" s="42">
        <v>0.0001</v>
      </c>
    </row>
    <row r="32" spans="1:6" ht="14.25">
      <c r="A32" s="20" t="s">
        <v>43</v>
      </c>
      <c r="B32" s="20" t="s">
        <v>5</v>
      </c>
      <c r="C32" s="40">
        <v>5</v>
      </c>
      <c r="D32" s="41">
        <v>81819</v>
      </c>
      <c r="E32" s="41">
        <v>4909.14</v>
      </c>
      <c r="F32" s="42">
        <v>0</v>
      </c>
    </row>
    <row r="33" spans="1:6" ht="14.25">
      <c r="A33" s="20" t="s">
        <v>43</v>
      </c>
      <c r="B33" s="20" t="s">
        <v>1</v>
      </c>
      <c r="C33" s="40">
        <v>11</v>
      </c>
      <c r="D33" s="41">
        <v>882774</v>
      </c>
      <c r="E33" s="41">
        <v>52966.44</v>
      </c>
      <c r="F33" s="42">
        <v>0.0001</v>
      </c>
    </row>
    <row r="34" spans="1:6" ht="14.25">
      <c r="A34" s="20" t="s">
        <v>43</v>
      </c>
      <c r="B34" s="20" t="s">
        <v>7</v>
      </c>
      <c r="C34" s="40">
        <v>40</v>
      </c>
      <c r="D34" s="41">
        <v>2236147</v>
      </c>
      <c r="E34" s="41">
        <v>134168.82</v>
      </c>
      <c r="F34" s="42">
        <v>0.0003</v>
      </c>
    </row>
    <row r="35" spans="1:6" ht="14.25">
      <c r="A35" s="20" t="s">
        <v>43</v>
      </c>
      <c r="B35" s="20" t="s">
        <v>3</v>
      </c>
      <c r="C35" s="40">
        <v>21</v>
      </c>
      <c r="D35" s="41">
        <v>3406440</v>
      </c>
      <c r="E35" s="41">
        <v>204386.4</v>
      </c>
      <c r="F35" s="42">
        <v>0.0004</v>
      </c>
    </row>
    <row r="36" spans="1:6" ht="14.25">
      <c r="A36" s="20" t="s">
        <v>43</v>
      </c>
      <c r="B36" s="20" t="s">
        <v>2</v>
      </c>
      <c r="C36" s="40">
        <v>5</v>
      </c>
      <c r="D36" s="41">
        <v>1473849</v>
      </c>
      <c r="E36" s="41">
        <v>88430.94</v>
      </c>
      <c r="F36" s="42">
        <v>0.0002</v>
      </c>
    </row>
    <row r="37" spans="1:6" ht="14.25">
      <c r="A37" s="20" t="s">
        <v>43</v>
      </c>
      <c r="B37" s="20" t="s">
        <v>6</v>
      </c>
      <c r="C37" s="40">
        <v>6</v>
      </c>
      <c r="D37" s="41">
        <v>766715</v>
      </c>
      <c r="E37" s="41">
        <v>46002.9</v>
      </c>
      <c r="F37" s="42">
        <v>0.0001</v>
      </c>
    </row>
    <row r="38" spans="1:6" ht="14.25">
      <c r="A38" s="20" t="s">
        <v>43</v>
      </c>
      <c r="B38" s="20" t="s">
        <v>10</v>
      </c>
      <c r="C38" s="40">
        <v>71</v>
      </c>
      <c r="D38" s="41">
        <v>1110640</v>
      </c>
      <c r="E38" s="41">
        <v>66638.4</v>
      </c>
      <c r="F38" s="42">
        <v>0.0001</v>
      </c>
    </row>
    <row r="39" spans="1:6" ht="14.25">
      <c r="A39" s="20" t="s">
        <v>43</v>
      </c>
      <c r="B39" s="20" t="s">
        <v>4</v>
      </c>
      <c r="C39" s="40">
        <v>14</v>
      </c>
      <c r="D39" s="41">
        <v>1345095</v>
      </c>
      <c r="E39" s="41">
        <v>80705.7</v>
      </c>
      <c r="F39" s="42">
        <v>0.0002</v>
      </c>
    </row>
    <row r="40" spans="1:6" ht="14.25">
      <c r="A40" s="20" t="s">
        <v>43</v>
      </c>
      <c r="B40" s="20" t="s">
        <v>766</v>
      </c>
      <c r="C40" s="40">
        <v>216</v>
      </c>
      <c r="D40" s="41">
        <v>3883616</v>
      </c>
      <c r="E40" s="41">
        <v>231721.01</v>
      </c>
      <c r="F40" s="42">
        <v>0.0004</v>
      </c>
    </row>
    <row r="41" spans="1:6" ht="14.25">
      <c r="A41" s="20" t="s">
        <v>43</v>
      </c>
      <c r="B41" s="20" t="s">
        <v>8</v>
      </c>
      <c r="C41" s="40">
        <v>70</v>
      </c>
      <c r="D41" s="41">
        <v>1241673</v>
      </c>
      <c r="E41" s="41">
        <v>74500.38</v>
      </c>
      <c r="F41" s="42">
        <v>0.0001</v>
      </c>
    </row>
    <row r="42" spans="1:6" ht="14.25">
      <c r="A42" s="20" t="s">
        <v>43</v>
      </c>
      <c r="B42" s="20" t="s">
        <v>25</v>
      </c>
      <c r="C42" s="40">
        <v>14</v>
      </c>
      <c r="D42" s="41">
        <v>1030681</v>
      </c>
      <c r="E42" s="41">
        <v>61840.86</v>
      </c>
      <c r="F42" s="42">
        <v>0.0001</v>
      </c>
    </row>
    <row r="43" spans="1:6" ht="14.25">
      <c r="A43" s="20" t="s">
        <v>43</v>
      </c>
      <c r="B43" s="20" t="s">
        <v>26</v>
      </c>
      <c r="C43" s="40">
        <v>26</v>
      </c>
      <c r="D43" s="41">
        <v>5631426</v>
      </c>
      <c r="E43" s="41">
        <v>308523.69</v>
      </c>
      <c r="F43" s="42">
        <v>0.0006</v>
      </c>
    </row>
    <row r="44" spans="1:6" ht="14.25">
      <c r="A44" s="20" t="s">
        <v>49</v>
      </c>
      <c r="B44" s="20" t="s">
        <v>5</v>
      </c>
      <c r="C44" s="40">
        <v>6</v>
      </c>
      <c r="D44" s="41">
        <v>177714</v>
      </c>
      <c r="E44" s="41">
        <v>10662.84</v>
      </c>
      <c r="F44" s="42">
        <v>0</v>
      </c>
    </row>
    <row r="45" spans="1:6" ht="14.25">
      <c r="A45" s="20" t="s">
        <v>49</v>
      </c>
      <c r="B45" s="20" t="s">
        <v>1</v>
      </c>
      <c r="C45" s="40">
        <v>7</v>
      </c>
      <c r="D45" s="41">
        <v>1667883</v>
      </c>
      <c r="E45" s="41">
        <v>100072.98</v>
      </c>
      <c r="F45" s="42">
        <v>0.0002</v>
      </c>
    </row>
    <row r="46" spans="1:6" ht="14.25">
      <c r="A46" s="20" t="s">
        <v>49</v>
      </c>
      <c r="B46" s="20" t="s">
        <v>7</v>
      </c>
      <c r="C46" s="40">
        <v>26</v>
      </c>
      <c r="D46" s="41">
        <v>2335131</v>
      </c>
      <c r="E46" s="41">
        <v>140107.86</v>
      </c>
      <c r="F46" s="42">
        <v>0.0003</v>
      </c>
    </row>
    <row r="47" spans="1:6" ht="14.25">
      <c r="A47" s="20" t="s">
        <v>49</v>
      </c>
      <c r="B47" s="20" t="s">
        <v>3</v>
      </c>
      <c r="C47" s="40">
        <v>19</v>
      </c>
      <c r="D47" s="41">
        <v>2783810</v>
      </c>
      <c r="E47" s="41">
        <v>167028.6</v>
      </c>
      <c r="F47" s="42">
        <v>0.0003</v>
      </c>
    </row>
    <row r="48" spans="1:6" ht="14.25">
      <c r="A48" s="20" t="s">
        <v>49</v>
      </c>
      <c r="B48" s="20" t="s">
        <v>2</v>
      </c>
      <c r="C48" s="40">
        <v>5</v>
      </c>
      <c r="D48" s="41">
        <v>11725872</v>
      </c>
      <c r="E48" s="41">
        <v>703552.32</v>
      </c>
      <c r="F48" s="42">
        <v>0.0014</v>
      </c>
    </row>
    <row r="49" spans="1:6" ht="14.25">
      <c r="A49" s="20" t="s">
        <v>49</v>
      </c>
      <c r="B49" s="20" t="s">
        <v>6</v>
      </c>
      <c r="C49" s="40">
        <v>8</v>
      </c>
      <c r="D49" s="41">
        <v>503823</v>
      </c>
      <c r="E49" s="41">
        <v>30229.38</v>
      </c>
      <c r="F49" s="42">
        <v>0.0001</v>
      </c>
    </row>
    <row r="50" spans="1:6" ht="14.25">
      <c r="A50" s="20" t="s">
        <v>49</v>
      </c>
      <c r="B50" s="20" t="s">
        <v>10</v>
      </c>
      <c r="C50" s="40">
        <v>54</v>
      </c>
      <c r="D50" s="41">
        <v>1059515</v>
      </c>
      <c r="E50" s="41">
        <v>63570.9</v>
      </c>
      <c r="F50" s="42">
        <v>0.0001</v>
      </c>
    </row>
    <row r="51" spans="1:6" ht="14.25">
      <c r="A51" s="20" t="s">
        <v>49</v>
      </c>
      <c r="B51" s="20" t="s">
        <v>4</v>
      </c>
      <c r="C51" s="40">
        <v>16</v>
      </c>
      <c r="D51" s="41">
        <v>891367</v>
      </c>
      <c r="E51" s="41">
        <v>53482.02</v>
      </c>
      <c r="F51" s="42">
        <v>0.0001</v>
      </c>
    </row>
    <row r="52" spans="1:6" ht="14.25">
      <c r="A52" s="20" t="s">
        <v>49</v>
      </c>
      <c r="B52" s="20" t="s">
        <v>766</v>
      </c>
      <c r="C52" s="40">
        <v>170</v>
      </c>
      <c r="D52" s="41">
        <v>3409003</v>
      </c>
      <c r="E52" s="41">
        <v>197691.19</v>
      </c>
      <c r="F52" s="42">
        <v>0.0004</v>
      </c>
    </row>
    <row r="53" spans="1:6" ht="14.25">
      <c r="A53" s="20" t="s">
        <v>49</v>
      </c>
      <c r="B53" s="20" t="s">
        <v>8</v>
      </c>
      <c r="C53" s="40">
        <v>44</v>
      </c>
      <c r="D53" s="41">
        <v>904739</v>
      </c>
      <c r="E53" s="41">
        <v>54284.34</v>
      </c>
      <c r="F53" s="42">
        <v>0.0001</v>
      </c>
    </row>
    <row r="54" spans="1:6" ht="14.25">
      <c r="A54" s="20" t="s">
        <v>49</v>
      </c>
      <c r="B54" s="20" t="s">
        <v>25</v>
      </c>
      <c r="C54" s="40">
        <v>18</v>
      </c>
      <c r="D54" s="41">
        <v>3377939</v>
      </c>
      <c r="E54" s="41">
        <v>202676.34</v>
      </c>
      <c r="F54" s="42">
        <v>0.0004</v>
      </c>
    </row>
    <row r="55" spans="1:6" ht="14.25">
      <c r="A55" s="20" t="s">
        <v>49</v>
      </c>
      <c r="B55" s="20" t="s">
        <v>26</v>
      </c>
      <c r="C55" s="40">
        <v>14</v>
      </c>
      <c r="D55" s="41">
        <v>1179758</v>
      </c>
      <c r="E55" s="41">
        <v>70785.48</v>
      </c>
      <c r="F55" s="42">
        <v>0.0001</v>
      </c>
    </row>
    <row r="56" spans="1:6" ht="14.25">
      <c r="A56" s="20" t="s">
        <v>54</v>
      </c>
      <c r="B56" s="20" t="s">
        <v>5</v>
      </c>
      <c r="C56" s="67" t="s">
        <v>765</v>
      </c>
      <c r="D56" s="68" t="s">
        <v>765</v>
      </c>
      <c r="E56" s="68" t="s">
        <v>765</v>
      </c>
      <c r="F56" s="68" t="s">
        <v>765</v>
      </c>
    </row>
    <row r="57" spans="1:6" ht="14.25">
      <c r="A57" s="20" t="s">
        <v>54</v>
      </c>
      <c r="B57" s="20" t="s">
        <v>1</v>
      </c>
      <c r="C57" s="67" t="s">
        <v>765</v>
      </c>
      <c r="D57" s="68" t="s">
        <v>765</v>
      </c>
      <c r="E57" s="68" t="s">
        <v>765</v>
      </c>
      <c r="F57" s="68" t="s">
        <v>765</v>
      </c>
    </row>
    <row r="58" spans="1:6" ht="14.25">
      <c r="A58" s="20" t="s">
        <v>54</v>
      </c>
      <c r="B58" s="20" t="s">
        <v>7</v>
      </c>
      <c r="C58" s="40">
        <v>14</v>
      </c>
      <c r="D58" s="41">
        <v>607926</v>
      </c>
      <c r="E58" s="41">
        <v>36475.56</v>
      </c>
      <c r="F58" s="42">
        <v>0.0001</v>
      </c>
    </row>
    <row r="59" spans="1:6" ht="14.25">
      <c r="A59" s="20" t="s">
        <v>54</v>
      </c>
      <c r="B59" s="20" t="s">
        <v>3</v>
      </c>
      <c r="C59" s="40">
        <v>5</v>
      </c>
      <c r="D59" s="41">
        <v>1184362</v>
      </c>
      <c r="E59" s="41">
        <v>71061.72</v>
      </c>
      <c r="F59" s="42">
        <v>0.0001</v>
      </c>
    </row>
    <row r="60" spans="1:6" ht="14.25">
      <c r="A60" s="20" t="s">
        <v>54</v>
      </c>
      <c r="B60" s="20" t="s">
        <v>2</v>
      </c>
      <c r="C60" s="67" t="s">
        <v>765</v>
      </c>
      <c r="D60" s="68" t="s">
        <v>765</v>
      </c>
      <c r="E60" s="68" t="s">
        <v>765</v>
      </c>
      <c r="F60" s="68" t="s">
        <v>765</v>
      </c>
    </row>
    <row r="61" spans="1:6" ht="14.25">
      <c r="A61" s="20" t="s">
        <v>54</v>
      </c>
      <c r="B61" s="20" t="s">
        <v>6</v>
      </c>
      <c r="C61" s="67" t="s">
        <v>765</v>
      </c>
      <c r="D61" s="68" t="s">
        <v>765</v>
      </c>
      <c r="E61" s="68" t="s">
        <v>765</v>
      </c>
      <c r="F61" s="68" t="s">
        <v>765</v>
      </c>
    </row>
    <row r="62" spans="1:6" ht="14.25">
      <c r="A62" s="20" t="s">
        <v>54</v>
      </c>
      <c r="B62" s="20" t="s">
        <v>10</v>
      </c>
      <c r="C62" s="40">
        <v>24</v>
      </c>
      <c r="D62" s="41">
        <v>1094033</v>
      </c>
      <c r="E62" s="41">
        <v>65641.98</v>
      </c>
      <c r="F62" s="42">
        <v>0.0001</v>
      </c>
    </row>
    <row r="63" spans="1:6" ht="14.25">
      <c r="A63" s="20" t="s">
        <v>54</v>
      </c>
      <c r="B63" s="20" t="s">
        <v>4</v>
      </c>
      <c r="C63" s="40">
        <v>7</v>
      </c>
      <c r="D63" s="41">
        <v>381919</v>
      </c>
      <c r="E63" s="41">
        <v>22915.14</v>
      </c>
      <c r="F63" s="42">
        <v>0</v>
      </c>
    </row>
    <row r="64" spans="1:6" ht="14.25">
      <c r="A64" s="20" t="s">
        <v>54</v>
      </c>
      <c r="B64" s="20" t="s">
        <v>766</v>
      </c>
      <c r="C64" s="40">
        <v>81</v>
      </c>
      <c r="D64" s="41">
        <v>1825606</v>
      </c>
      <c r="E64" s="41">
        <v>108837.1</v>
      </c>
      <c r="F64" s="42">
        <v>0.0002</v>
      </c>
    </row>
    <row r="65" spans="1:6" ht="14.25">
      <c r="A65" s="20" t="s">
        <v>54</v>
      </c>
      <c r="B65" s="20" t="s">
        <v>8</v>
      </c>
      <c r="C65" s="40">
        <v>25</v>
      </c>
      <c r="D65" s="41">
        <v>235956</v>
      </c>
      <c r="E65" s="41">
        <v>14157.36</v>
      </c>
      <c r="F65" s="42">
        <v>0</v>
      </c>
    </row>
    <row r="66" spans="1:6" ht="14.25">
      <c r="A66" s="20" t="s">
        <v>54</v>
      </c>
      <c r="B66" s="20" t="s">
        <v>25</v>
      </c>
      <c r="C66" s="40">
        <v>19</v>
      </c>
      <c r="D66" s="41">
        <v>948414</v>
      </c>
      <c r="E66" s="41">
        <v>56904.84</v>
      </c>
      <c r="F66" s="42">
        <v>0.0001</v>
      </c>
    </row>
    <row r="67" spans="1:6" ht="14.25">
      <c r="A67" s="20" t="s">
        <v>54</v>
      </c>
      <c r="B67" s="20" t="s">
        <v>26</v>
      </c>
      <c r="C67" s="40">
        <v>14</v>
      </c>
      <c r="D67" s="41">
        <v>872327</v>
      </c>
      <c r="E67" s="41">
        <v>52339.62</v>
      </c>
      <c r="F67" s="42">
        <v>0.0001</v>
      </c>
    </row>
    <row r="68" spans="1:6" ht="14.25">
      <c r="A68" s="20" t="s">
        <v>56</v>
      </c>
      <c r="B68" s="20" t="s">
        <v>5</v>
      </c>
      <c r="C68" s="40">
        <v>6</v>
      </c>
      <c r="D68" s="41">
        <v>552396</v>
      </c>
      <c r="E68" s="41">
        <v>33143.76</v>
      </c>
      <c r="F68" s="42">
        <v>0.0001</v>
      </c>
    </row>
    <row r="69" spans="1:6" ht="14.25">
      <c r="A69" s="20" t="s">
        <v>56</v>
      </c>
      <c r="B69" s="20" t="s">
        <v>1</v>
      </c>
      <c r="C69" s="40">
        <v>9</v>
      </c>
      <c r="D69" s="41">
        <v>1558832</v>
      </c>
      <c r="E69" s="41">
        <v>93529.92</v>
      </c>
      <c r="F69" s="42">
        <v>0.0002</v>
      </c>
    </row>
    <row r="70" spans="1:6" ht="14.25">
      <c r="A70" s="20" t="s">
        <v>56</v>
      </c>
      <c r="B70" s="20" t="s">
        <v>7</v>
      </c>
      <c r="C70" s="40">
        <v>38</v>
      </c>
      <c r="D70" s="41">
        <v>2258034</v>
      </c>
      <c r="E70" s="41">
        <v>135482.04</v>
      </c>
      <c r="F70" s="42">
        <v>0.0003</v>
      </c>
    </row>
    <row r="71" spans="1:6" ht="14.25">
      <c r="A71" s="20" t="s">
        <v>56</v>
      </c>
      <c r="B71" s="20" t="s">
        <v>3</v>
      </c>
      <c r="C71" s="40">
        <v>21</v>
      </c>
      <c r="D71" s="41">
        <v>4525880</v>
      </c>
      <c r="E71" s="41">
        <v>271552.8</v>
      </c>
      <c r="F71" s="42">
        <v>0.0005</v>
      </c>
    </row>
    <row r="72" spans="1:6" ht="14.25">
      <c r="A72" s="20" t="s">
        <v>56</v>
      </c>
      <c r="B72" s="20" t="s">
        <v>2</v>
      </c>
      <c r="C72" s="40">
        <v>8</v>
      </c>
      <c r="D72" s="41">
        <v>2464440</v>
      </c>
      <c r="E72" s="41">
        <v>147866.4</v>
      </c>
      <c r="F72" s="42">
        <v>0.0003</v>
      </c>
    </row>
    <row r="73" spans="1:6" ht="14.25">
      <c r="A73" s="20" t="s">
        <v>56</v>
      </c>
      <c r="B73" s="20" t="s">
        <v>6</v>
      </c>
      <c r="C73" s="40">
        <v>6</v>
      </c>
      <c r="D73" s="41">
        <v>499516</v>
      </c>
      <c r="E73" s="41">
        <v>29970.96</v>
      </c>
      <c r="F73" s="42">
        <v>0.0001</v>
      </c>
    </row>
    <row r="74" spans="1:6" ht="14.25">
      <c r="A74" s="20" t="s">
        <v>56</v>
      </c>
      <c r="B74" s="20" t="s">
        <v>10</v>
      </c>
      <c r="C74" s="40">
        <v>98</v>
      </c>
      <c r="D74" s="41">
        <v>1889522</v>
      </c>
      <c r="E74" s="41">
        <v>113371.32</v>
      </c>
      <c r="F74" s="42">
        <v>0.0002</v>
      </c>
    </row>
    <row r="75" spans="1:6" ht="14.25">
      <c r="A75" s="20" t="s">
        <v>56</v>
      </c>
      <c r="B75" s="20" t="s">
        <v>4</v>
      </c>
      <c r="C75" s="40">
        <v>19</v>
      </c>
      <c r="D75" s="41">
        <v>2391195</v>
      </c>
      <c r="E75" s="41">
        <v>143471.7</v>
      </c>
      <c r="F75" s="42">
        <v>0.0003</v>
      </c>
    </row>
    <row r="76" spans="1:6" ht="14.25">
      <c r="A76" s="20" t="s">
        <v>56</v>
      </c>
      <c r="B76" s="20" t="s">
        <v>766</v>
      </c>
      <c r="C76" s="40">
        <v>284</v>
      </c>
      <c r="D76" s="41">
        <v>4426122</v>
      </c>
      <c r="E76" s="41">
        <v>264699.8</v>
      </c>
      <c r="F76" s="42">
        <v>0.0005</v>
      </c>
    </row>
    <row r="77" spans="1:6" ht="14.25">
      <c r="A77" s="20" t="s">
        <v>56</v>
      </c>
      <c r="B77" s="20" t="s">
        <v>8</v>
      </c>
      <c r="C77" s="40">
        <v>84</v>
      </c>
      <c r="D77" s="41">
        <v>1371551</v>
      </c>
      <c r="E77" s="41">
        <v>82293.06</v>
      </c>
      <c r="F77" s="42">
        <v>0.0002</v>
      </c>
    </row>
    <row r="78" spans="1:6" ht="14.25">
      <c r="A78" s="20" t="s">
        <v>56</v>
      </c>
      <c r="B78" s="20" t="s">
        <v>25</v>
      </c>
      <c r="C78" s="40">
        <v>54</v>
      </c>
      <c r="D78" s="41">
        <v>4198591</v>
      </c>
      <c r="E78" s="41">
        <v>251915.46</v>
      </c>
      <c r="F78" s="42">
        <v>0.0005</v>
      </c>
    </row>
    <row r="79" spans="1:6" ht="14.25">
      <c r="A79" s="20" t="s">
        <v>56</v>
      </c>
      <c r="B79" s="20" t="s">
        <v>26</v>
      </c>
      <c r="C79" s="40">
        <v>30</v>
      </c>
      <c r="D79" s="41">
        <v>3355177</v>
      </c>
      <c r="E79" s="41">
        <v>201302.68</v>
      </c>
      <c r="F79" s="42">
        <v>0.0004</v>
      </c>
    </row>
    <row r="80" spans="1:6" ht="14.25">
      <c r="A80" s="20" t="s">
        <v>69</v>
      </c>
      <c r="B80" s="20" t="s">
        <v>5</v>
      </c>
      <c r="C80" s="40">
        <v>80</v>
      </c>
      <c r="D80" s="41">
        <v>8681550</v>
      </c>
      <c r="E80" s="41">
        <v>520893</v>
      </c>
      <c r="F80" s="42">
        <v>0.001</v>
      </c>
    </row>
    <row r="81" spans="1:6" ht="14.25">
      <c r="A81" s="20" t="s">
        <v>69</v>
      </c>
      <c r="B81" s="20" t="s">
        <v>1</v>
      </c>
      <c r="C81" s="40">
        <v>41</v>
      </c>
      <c r="D81" s="41">
        <v>50948458</v>
      </c>
      <c r="E81" s="41">
        <v>3056907.48</v>
      </c>
      <c r="F81" s="42">
        <v>0.0059</v>
      </c>
    </row>
    <row r="82" spans="1:6" ht="14.25">
      <c r="A82" s="20" t="s">
        <v>69</v>
      </c>
      <c r="B82" s="20" t="s">
        <v>7</v>
      </c>
      <c r="C82" s="40">
        <v>330</v>
      </c>
      <c r="D82" s="41">
        <v>52776944</v>
      </c>
      <c r="E82" s="41">
        <v>3161786.09</v>
      </c>
      <c r="F82" s="42">
        <v>0.0061</v>
      </c>
    </row>
    <row r="83" spans="1:6" ht="14.25">
      <c r="A83" s="20" t="s">
        <v>69</v>
      </c>
      <c r="B83" s="20" t="s">
        <v>3</v>
      </c>
      <c r="C83" s="40">
        <v>124</v>
      </c>
      <c r="D83" s="41">
        <v>32909872</v>
      </c>
      <c r="E83" s="41">
        <v>1974592.32</v>
      </c>
      <c r="F83" s="42">
        <v>0.0038</v>
      </c>
    </row>
    <row r="84" spans="1:6" ht="14.25">
      <c r="A84" s="20" t="s">
        <v>69</v>
      </c>
      <c r="B84" s="20" t="s">
        <v>2</v>
      </c>
      <c r="C84" s="40">
        <v>35</v>
      </c>
      <c r="D84" s="41">
        <v>44961717</v>
      </c>
      <c r="E84" s="41">
        <v>2697703.02</v>
      </c>
      <c r="F84" s="42">
        <v>0.0052</v>
      </c>
    </row>
    <row r="85" spans="1:6" ht="14.25">
      <c r="A85" s="20" t="s">
        <v>69</v>
      </c>
      <c r="B85" s="20" t="s">
        <v>6</v>
      </c>
      <c r="C85" s="40">
        <v>62</v>
      </c>
      <c r="D85" s="41">
        <v>15313617</v>
      </c>
      <c r="E85" s="41">
        <v>918817.02</v>
      </c>
      <c r="F85" s="42">
        <v>0.0018</v>
      </c>
    </row>
    <row r="86" spans="1:6" ht="14.25">
      <c r="A86" s="20" t="s">
        <v>69</v>
      </c>
      <c r="B86" s="20" t="s">
        <v>10</v>
      </c>
      <c r="C86" s="40">
        <v>358</v>
      </c>
      <c r="D86" s="41">
        <v>17556819</v>
      </c>
      <c r="E86" s="41">
        <v>1053409.14</v>
      </c>
      <c r="F86" s="42">
        <v>0.002</v>
      </c>
    </row>
    <row r="87" spans="1:6" ht="14.25">
      <c r="A87" s="20" t="s">
        <v>69</v>
      </c>
      <c r="B87" s="20" t="s">
        <v>4</v>
      </c>
      <c r="C87" s="40">
        <v>90</v>
      </c>
      <c r="D87" s="41">
        <v>24040583</v>
      </c>
      <c r="E87" s="41">
        <v>1441180.54</v>
      </c>
      <c r="F87" s="42">
        <v>0.0028</v>
      </c>
    </row>
    <row r="88" spans="1:6" ht="14.25">
      <c r="A88" s="20" t="s">
        <v>69</v>
      </c>
      <c r="B88" s="20" t="s">
        <v>766</v>
      </c>
      <c r="C88" s="40">
        <v>1170</v>
      </c>
      <c r="D88" s="41">
        <v>57666170</v>
      </c>
      <c r="E88" s="41">
        <v>3388763.58</v>
      </c>
      <c r="F88" s="42">
        <v>0.0065</v>
      </c>
    </row>
    <row r="89" spans="1:6" ht="14.25">
      <c r="A89" s="20" t="s">
        <v>69</v>
      </c>
      <c r="B89" s="20" t="s">
        <v>8</v>
      </c>
      <c r="C89" s="40">
        <v>470</v>
      </c>
      <c r="D89" s="41">
        <v>34769482</v>
      </c>
      <c r="E89" s="41">
        <v>2086168.92</v>
      </c>
      <c r="F89" s="42">
        <v>0.004</v>
      </c>
    </row>
    <row r="90" spans="1:6" ht="14.25">
      <c r="A90" s="20" t="s">
        <v>69</v>
      </c>
      <c r="B90" s="20" t="s">
        <v>25</v>
      </c>
      <c r="C90" s="40">
        <v>91</v>
      </c>
      <c r="D90" s="41">
        <v>46702234</v>
      </c>
      <c r="E90" s="41">
        <v>2802134.04</v>
      </c>
      <c r="F90" s="42">
        <v>0.0054</v>
      </c>
    </row>
    <row r="91" spans="1:6" ht="14.25">
      <c r="A91" s="20" t="s">
        <v>69</v>
      </c>
      <c r="B91" s="20" t="s">
        <v>26</v>
      </c>
      <c r="C91" s="40">
        <v>131</v>
      </c>
      <c r="D91" s="41">
        <v>33224974</v>
      </c>
      <c r="E91" s="41">
        <v>1987407.85</v>
      </c>
      <c r="F91" s="42">
        <v>0.0038</v>
      </c>
    </row>
    <row r="92" spans="1:6" ht="14.25">
      <c r="A92" s="20" t="s">
        <v>80</v>
      </c>
      <c r="B92" s="20" t="s">
        <v>5</v>
      </c>
      <c r="C92" s="40">
        <v>10</v>
      </c>
      <c r="D92" s="41">
        <v>506988</v>
      </c>
      <c r="E92" s="41">
        <v>30419.28</v>
      </c>
      <c r="F92" s="42">
        <v>0.0001</v>
      </c>
    </row>
    <row r="93" spans="1:6" ht="14.25">
      <c r="A93" s="20" t="s">
        <v>80</v>
      </c>
      <c r="B93" s="20" t="s">
        <v>1</v>
      </c>
      <c r="C93" s="40">
        <v>12</v>
      </c>
      <c r="D93" s="41">
        <v>1011511</v>
      </c>
      <c r="E93" s="41">
        <v>60690.66</v>
      </c>
      <c r="F93" s="42">
        <v>0.0001</v>
      </c>
    </row>
    <row r="94" spans="1:6" ht="14.25">
      <c r="A94" s="20" t="s">
        <v>80</v>
      </c>
      <c r="B94" s="20" t="s">
        <v>7</v>
      </c>
      <c r="C94" s="40">
        <v>41</v>
      </c>
      <c r="D94" s="41">
        <v>4102962</v>
      </c>
      <c r="E94" s="41">
        <v>246177.72</v>
      </c>
      <c r="F94" s="42">
        <v>0.0005</v>
      </c>
    </row>
    <row r="95" spans="1:6" ht="14.25">
      <c r="A95" s="20" t="s">
        <v>80</v>
      </c>
      <c r="B95" s="20" t="s">
        <v>3</v>
      </c>
      <c r="C95" s="40">
        <v>20</v>
      </c>
      <c r="D95" s="41">
        <v>5336599</v>
      </c>
      <c r="E95" s="41">
        <v>320195.94</v>
      </c>
      <c r="F95" s="42">
        <v>0.0006</v>
      </c>
    </row>
    <row r="96" spans="1:6" ht="14.25">
      <c r="A96" s="20" t="s">
        <v>80</v>
      </c>
      <c r="B96" s="20" t="s">
        <v>2</v>
      </c>
      <c r="C96" s="40">
        <v>9</v>
      </c>
      <c r="D96" s="41">
        <v>5450368</v>
      </c>
      <c r="E96" s="41">
        <v>327022.08</v>
      </c>
      <c r="F96" s="42">
        <v>0.0006</v>
      </c>
    </row>
    <row r="97" spans="1:6" ht="14.25">
      <c r="A97" s="20" t="s">
        <v>80</v>
      </c>
      <c r="B97" s="20" t="s">
        <v>6</v>
      </c>
      <c r="C97" s="40">
        <v>9</v>
      </c>
      <c r="D97" s="41">
        <v>4138916</v>
      </c>
      <c r="E97" s="41">
        <v>248334.96</v>
      </c>
      <c r="F97" s="42">
        <v>0.0005</v>
      </c>
    </row>
    <row r="98" spans="1:6" ht="14.25">
      <c r="A98" s="20" t="s">
        <v>80</v>
      </c>
      <c r="B98" s="20" t="s">
        <v>10</v>
      </c>
      <c r="C98" s="40">
        <v>114</v>
      </c>
      <c r="D98" s="41">
        <v>9711922</v>
      </c>
      <c r="E98" s="41">
        <v>582715.32</v>
      </c>
      <c r="F98" s="42">
        <v>0.0011</v>
      </c>
    </row>
    <row r="99" spans="1:6" ht="14.25">
      <c r="A99" s="20" t="s">
        <v>80</v>
      </c>
      <c r="B99" s="20" t="s">
        <v>4</v>
      </c>
      <c r="C99" s="40">
        <v>12</v>
      </c>
      <c r="D99" s="41">
        <v>2355148</v>
      </c>
      <c r="E99" s="41">
        <v>141308.88</v>
      </c>
      <c r="F99" s="42">
        <v>0.0003</v>
      </c>
    </row>
    <row r="100" spans="1:6" ht="14.25">
      <c r="A100" s="20" t="s">
        <v>80</v>
      </c>
      <c r="B100" s="20" t="s">
        <v>766</v>
      </c>
      <c r="C100" s="40">
        <v>236</v>
      </c>
      <c r="D100" s="41">
        <v>5772189</v>
      </c>
      <c r="E100" s="41">
        <v>342460.54</v>
      </c>
      <c r="F100" s="42">
        <v>0.0007</v>
      </c>
    </row>
    <row r="101" spans="1:6" ht="14.25">
      <c r="A101" s="20" t="s">
        <v>80</v>
      </c>
      <c r="B101" s="20" t="s">
        <v>8</v>
      </c>
      <c r="C101" s="40">
        <v>101</v>
      </c>
      <c r="D101" s="41">
        <v>2817132</v>
      </c>
      <c r="E101" s="41">
        <v>169027.92</v>
      </c>
      <c r="F101" s="42">
        <v>0.0003</v>
      </c>
    </row>
    <row r="102" spans="1:6" ht="14.25">
      <c r="A102" s="20" t="s">
        <v>80</v>
      </c>
      <c r="B102" s="20" t="s">
        <v>25</v>
      </c>
      <c r="C102" s="40">
        <v>39</v>
      </c>
      <c r="D102" s="41">
        <v>2985977</v>
      </c>
      <c r="E102" s="41">
        <v>179158.62</v>
      </c>
      <c r="F102" s="42">
        <v>0.0003</v>
      </c>
    </row>
    <row r="103" spans="1:6" ht="14.25">
      <c r="A103" s="20" t="s">
        <v>80</v>
      </c>
      <c r="B103" s="20" t="s">
        <v>26</v>
      </c>
      <c r="C103" s="40">
        <v>21</v>
      </c>
      <c r="D103" s="41">
        <v>4106932</v>
      </c>
      <c r="E103" s="41">
        <v>246415.92</v>
      </c>
      <c r="F103" s="42">
        <v>0.0005</v>
      </c>
    </row>
    <row r="104" spans="1:6" ht="14.25">
      <c r="A104" s="20" t="s">
        <v>83</v>
      </c>
      <c r="B104" s="20" t="s">
        <v>5</v>
      </c>
      <c r="C104" s="40">
        <v>7</v>
      </c>
      <c r="D104" s="41">
        <v>383272</v>
      </c>
      <c r="E104" s="41">
        <v>22996.32</v>
      </c>
      <c r="F104" s="42">
        <v>0</v>
      </c>
    </row>
    <row r="105" spans="1:6" ht="14.25">
      <c r="A105" s="20" t="s">
        <v>83</v>
      </c>
      <c r="B105" s="20" t="s">
        <v>1</v>
      </c>
      <c r="C105" s="40">
        <v>10</v>
      </c>
      <c r="D105" s="41">
        <v>1510364</v>
      </c>
      <c r="E105" s="41">
        <v>90621.84</v>
      </c>
      <c r="F105" s="42">
        <v>0.0002</v>
      </c>
    </row>
    <row r="106" spans="1:6" ht="14.25">
      <c r="A106" s="20" t="s">
        <v>83</v>
      </c>
      <c r="B106" s="20" t="s">
        <v>7</v>
      </c>
      <c r="C106" s="40">
        <v>51</v>
      </c>
      <c r="D106" s="41">
        <v>5241819</v>
      </c>
      <c r="E106" s="41">
        <v>314509.14</v>
      </c>
      <c r="F106" s="42">
        <v>0.0006</v>
      </c>
    </row>
    <row r="107" spans="1:6" ht="14.25">
      <c r="A107" s="20" t="s">
        <v>83</v>
      </c>
      <c r="B107" s="20" t="s">
        <v>3</v>
      </c>
      <c r="C107" s="40">
        <v>19</v>
      </c>
      <c r="D107" s="41">
        <v>5489790</v>
      </c>
      <c r="E107" s="41">
        <v>329387.4</v>
      </c>
      <c r="F107" s="42">
        <v>0.0006</v>
      </c>
    </row>
    <row r="108" spans="1:6" ht="14.25">
      <c r="A108" s="20" t="s">
        <v>83</v>
      </c>
      <c r="B108" s="20" t="s">
        <v>2</v>
      </c>
      <c r="C108" s="40">
        <v>7</v>
      </c>
      <c r="D108" s="41">
        <v>12453973</v>
      </c>
      <c r="E108" s="41">
        <v>747238.38</v>
      </c>
      <c r="F108" s="42">
        <v>0.0014</v>
      </c>
    </row>
    <row r="109" spans="1:6" ht="14.25">
      <c r="A109" s="20" t="s">
        <v>83</v>
      </c>
      <c r="B109" s="20" t="s">
        <v>6</v>
      </c>
      <c r="C109" s="40">
        <v>13</v>
      </c>
      <c r="D109" s="41">
        <v>643776</v>
      </c>
      <c r="E109" s="41">
        <v>38626.56</v>
      </c>
      <c r="F109" s="42">
        <v>0.0001</v>
      </c>
    </row>
    <row r="110" spans="1:6" ht="14.25">
      <c r="A110" s="20" t="s">
        <v>83</v>
      </c>
      <c r="B110" s="20" t="s">
        <v>10</v>
      </c>
      <c r="C110" s="40">
        <v>121</v>
      </c>
      <c r="D110" s="41">
        <v>2385828</v>
      </c>
      <c r="E110" s="41">
        <v>143149.68</v>
      </c>
      <c r="F110" s="42">
        <v>0.0003</v>
      </c>
    </row>
    <row r="111" spans="1:6" ht="14.25">
      <c r="A111" s="20" t="s">
        <v>83</v>
      </c>
      <c r="B111" s="20" t="s">
        <v>4</v>
      </c>
      <c r="C111" s="40">
        <v>15</v>
      </c>
      <c r="D111" s="41">
        <v>3107394</v>
      </c>
      <c r="E111" s="41">
        <v>186443.64</v>
      </c>
      <c r="F111" s="42">
        <v>0.0004</v>
      </c>
    </row>
    <row r="112" spans="1:6" ht="14.25">
      <c r="A112" s="20" t="s">
        <v>83</v>
      </c>
      <c r="B112" s="20" t="s">
        <v>766</v>
      </c>
      <c r="C112" s="40">
        <v>263</v>
      </c>
      <c r="D112" s="41">
        <v>5247864</v>
      </c>
      <c r="E112" s="41">
        <v>309788.81</v>
      </c>
      <c r="F112" s="42">
        <v>0.0006</v>
      </c>
    </row>
    <row r="113" spans="1:6" ht="14.25">
      <c r="A113" s="20" t="s">
        <v>83</v>
      </c>
      <c r="B113" s="20" t="s">
        <v>8</v>
      </c>
      <c r="C113" s="40">
        <v>83</v>
      </c>
      <c r="D113" s="41">
        <v>2705630</v>
      </c>
      <c r="E113" s="41">
        <v>162337.8</v>
      </c>
      <c r="F113" s="42">
        <v>0.0003</v>
      </c>
    </row>
    <row r="114" spans="1:6" ht="14.25">
      <c r="A114" s="20" t="s">
        <v>83</v>
      </c>
      <c r="B114" s="20" t="s">
        <v>25</v>
      </c>
      <c r="C114" s="40">
        <v>33</v>
      </c>
      <c r="D114" s="41">
        <v>7101237</v>
      </c>
      <c r="E114" s="41">
        <v>426074.22</v>
      </c>
      <c r="F114" s="42">
        <v>0.0008</v>
      </c>
    </row>
    <row r="115" spans="1:6" ht="14.25">
      <c r="A115" s="20" t="s">
        <v>83</v>
      </c>
      <c r="B115" s="20" t="s">
        <v>26</v>
      </c>
      <c r="C115" s="40">
        <v>32</v>
      </c>
      <c r="D115" s="41">
        <v>1681529</v>
      </c>
      <c r="E115" s="41">
        <v>100801.89</v>
      </c>
      <c r="F115" s="42">
        <v>0.0002</v>
      </c>
    </row>
    <row r="116" spans="1:6" ht="14.25">
      <c r="A116" s="20" t="s">
        <v>90</v>
      </c>
      <c r="B116" s="20" t="s">
        <v>5</v>
      </c>
      <c r="C116" s="67" t="s">
        <v>765</v>
      </c>
      <c r="D116" s="68" t="s">
        <v>765</v>
      </c>
      <c r="E116" s="68" t="s">
        <v>765</v>
      </c>
      <c r="F116" s="68" t="s">
        <v>765</v>
      </c>
    </row>
    <row r="117" spans="1:6" ht="14.25">
      <c r="A117" s="20" t="s">
        <v>90</v>
      </c>
      <c r="B117" s="20" t="s">
        <v>1</v>
      </c>
      <c r="C117" s="40">
        <v>15</v>
      </c>
      <c r="D117" s="41">
        <v>1488755</v>
      </c>
      <c r="E117" s="41">
        <v>89325.3</v>
      </c>
      <c r="F117" s="42">
        <v>0.0002</v>
      </c>
    </row>
    <row r="118" spans="1:6" ht="14.25">
      <c r="A118" s="20" t="s">
        <v>90</v>
      </c>
      <c r="B118" s="20" t="s">
        <v>7</v>
      </c>
      <c r="C118" s="40">
        <v>42</v>
      </c>
      <c r="D118" s="41">
        <v>3398141</v>
      </c>
      <c r="E118" s="41">
        <v>203888.46</v>
      </c>
      <c r="F118" s="42">
        <v>0.0004</v>
      </c>
    </row>
    <row r="119" spans="1:6" ht="14.25">
      <c r="A119" s="20" t="s">
        <v>90</v>
      </c>
      <c r="B119" s="20" t="s">
        <v>3</v>
      </c>
      <c r="C119" s="40">
        <v>22</v>
      </c>
      <c r="D119" s="41">
        <v>3989062</v>
      </c>
      <c r="E119" s="41">
        <v>239343.72</v>
      </c>
      <c r="F119" s="42">
        <v>0.0005</v>
      </c>
    </row>
    <row r="120" spans="1:6" ht="14.25">
      <c r="A120" s="20" t="s">
        <v>90</v>
      </c>
      <c r="B120" s="20" t="s">
        <v>2</v>
      </c>
      <c r="C120" s="67" t="s">
        <v>765</v>
      </c>
      <c r="D120" s="68" t="s">
        <v>765</v>
      </c>
      <c r="E120" s="68" t="s">
        <v>765</v>
      </c>
      <c r="F120" s="68" t="s">
        <v>765</v>
      </c>
    </row>
    <row r="121" spans="1:6" ht="14.25">
      <c r="A121" s="20" t="s">
        <v>90</v>
      </c>
      <c r="B121" s="20" t="s">
        <v>6</v>
      </c>
      <c r="C121" s="40">
        <v>13</v>
      </c>
      <c r="D121" s="41">
        <v>592904</v>
      </c>
      <c r="E121" s="41">
        <v>35574.24</v>
      </c>
      <c r="F121" s="42">
        <v>0.0001</v>
      </c>
    </row>
    <row r="122" spans="1:6" ht="14.25">
      <c r="A122" s="20" t="s">
        <v>90</v>
      </c>
      <c r="B122" s="20" t="s">
        <v>10</v>
      </c>
      <c r="C122" s="40">
        <v>91</v>
      </c>
      <c r="D122" s="41">
        <v>3226765</v>
      </c>
      <c r="E122" s="41">
        <v>193605.9</v>
      </c>
      <c r="F122" s="42">
        <v>0.0004</v>
      </c>
    </row>
    <row r="123" spans="1:6" ht="14.25">
      <c r="A123" s="20" t="s">
        <v>90</v>
      </c>
      <c r="B123" s="20" t="s">
        <v>4</v>
      </c>
      <c r="C123" s="40">
        <v>26</v>
      </c>
      <c r="D123" s="41">
        <v>3973441</v>
      </c>
      <c r="E123" s="41">
        <v>238406.46</v>
      </c>
      <c r="F123" s="42">
        <v>0.0005</v>
      </c>
    </row>
    <row r="124" spans="1:6" ht="14.25">
      <c r="A124" s="20" t="s">
        <v>90</v>
      </c>
      <c r="B124" s="20" t="s">
        <v>766</v>
      </c>
      <c r="C124" s="40">
        <v>221</v>
      </c>
      <c r="D124" s="41">
        <v>3284194</v>
      </c>
      <c r="E124" s="41">
        <v>195007.97</v>
      </c>
      <c r="F124" s="42">
        <v>0.0004</v>
      </c>
    </row>
    <row r="125" spans="1:6" ht="14.25">
      <c r="A125" s="20" t="s">
        <v>90</v>
      </c>
      <c r="B125" s="20" t="s">
        <v>8</v>
      </c>
      <c r="C125" s="40">
        <v>87</v>
      </c>
      <c r="D125" s="41">
        <v>2685739</v>
      </c>
      <c r="E125" s="41">
        <v>161144.34</v>
      </c>
      <c r="F125" s="42">
        <v>0.0003</v>
      </c>
    </row>
    <row r="126" spans="1:6" ht="14.25">
      <c r="A126" s="20" t="s">
        <v>90</v>
      </c>
      <c r="B126" s="20" t="s">
        <v>25</v>
      </c>
      <c r="C126" s="40">
        <v>27</v>
      </c>
      <c r="D126" s="41">
        <v>3322753</v>
      </c>
      <c r="E126" s="41">
        <v>199365.18</v>
      </c>
      <c r="F126" s="42">
        <v>0.0004</v>
      </c>
    </row>
    <row r="127" spans="1:6" ht="14.25">
      <c r="A127" s="20" t="s">
        <v>90</v>
      </c>
      <c r="B127" s="20" t="s">
        <v>26</v>
      </c>
      <c r="C127" s="40">
        <v>33</v>
      </c>
      <c r="D127" s="41">
        <v>3756146</v>
      </c>
      <c r="E127" s="41">
        <v>225368.76</v>
      </c>
      <c r="F127" s="42">
        <v>0.0004</v>
      </c>
    </row>
    <row r="128" spans="1:6" ht="14.25">
      <c r="A128" s="20" t="s">
        <v>101</v>
      </c>
      <c r="B128" s="20" t="s">
        <v>5</v>
      </c>
      <c r="C128" s="40">
        <v>15</v>
      </c>
      <c r="D128" s="41">
        <v>873844</v>
      </c>
      <c r="E128" s="41">
        <v>52430.64</v>
      </c>
      <c r="F128" s="42">
        <v>0.0001</v>
      </c>
    </row>
    <row r="129" spans="1:6" ht="14.25">
      <c r="A129" s="20" t="s">
        <v>101</v>
      </c>
      <c r="B129" s="20" t="s">
        <v>1</v>
      </c>
      <c r="C129" s="40">
        <v>9</v>
      </c>
      <c r="D129" s="41">
        <v>1865313</v>
      </c>
      <c r="E129" s="41">
        <v>111918.78</v>
      </c>
      <c r="F129" s="42">
        <v>0.0002</v>
      </c>
    </row>
    <row r="130" spans="1:6" ht="14.25">
      <c r="A130" s="20" t="s">
        <v>101</v>
      </c>
      <c r="B130" s="20" t="s">
        <v>7</v>
      </c>
      <c r="C130" s="40">
        <v>50</v>
      </c>
      <c r="D130" s="41">
        <v>4627289</v>
      </c>
      <c r="E130" s="41">
        <v>277637.34</v>
      </c>
      <c r="F130" s="42">
        <v>0.0005</v>
      </c>
    </row>
    <row r="131" spans="1:6" ht="14.25">
      <c r="A131" s="20" t="s">
        <v>101</v>
      </c>
      <c r="B131" s="20" t="s">
        <v>3</v>
      </c>
      <c r="C131" s="40">
        <v>27</v>
      </c>
      <c r="D131" s="41">
        <v>5194109</v>
      </c>
      <c r="E131" s="41">
        <v>311646.54</v>
      </c>
      <c r="F131" s="42">
        <v>0.0006</v>
      </c>
    </row>
    <row r="132" spans="1:6" ht="14.25">
      <c r="A132" s="20" t="s">
        <v>101</v>
      </c>
      <c r="B132" s="20" t="s">
        <v>2</v>
      </c>
      <c r="C132" s="67" t="s">
        <v>765</v>
      </c>
      <c r="D132" s="68" t="s">
        <v>765</v>
      </c>
      <c r="E132" s="68" t="s">
        <v>765</v>
      </c>
      <c r="F132" s="68" t="s">
        <v>765</v>
      </c>
    </row>
    <row r="133" spans="1:6" ht="14.25">
      <c r="A133" s="20" t="s">
        <v>101</v>
      </c>
      <c r="B133" s="20" t="s">
        <v>6</v>
      </c>
      <c r="C133" s="67" t="s">
        <v>765</v>
      </c>
      <c r="D133" s="68" t="s">
        <v>765</v>
      </c>
      <c r="E133" s="68" t="s">
        <v>765</v>
      </c>
      <c r="F133" s="68" t="s">
        <v>765</v>
      </c>
    </row>
    <row r="134" spans="1:6" ht="14.25">
      <c r="A134" s="20" t="s">
        <v>101</v>
      </c>
      <c r="B134" s="20" t="s">
        <v>10</v>
      </c>
      <c r="C134" s="40">
        <v>84</v>
      </c>
      <c r="D134" s="41">
        <v>1882908</v>
      </c>
      <c r="E134" s="41">
        <v>112974.48</v>
      </c>
      <c r="F134" s="42">
        <v>0.0002</v>
      </c>
    </row>
    <row r="135" spans="1:6" ht="14.25">
      <c r="A135" s="20" t="s">
        <v>101</v>
      </c>
      <c r="B135" s="20" t="s">
        <v>4</v>
      </c>
      <c r="C135" s="40">
        <v>14</v>
      </c>
      <c r="D135" s="41">
        <v>3887812</v>
      </c>
      <c r="E135" s="41">
        <v>233268.72</v>
      </c>
      <c r="F135" s="42">
        <v>0.0005</v>
      </c>
    </row>
    <row r="136" spans="1:6" ht="14.25">
      <c r="A136" s="20" t="s">
        <v>101</v>
      </c>
      <c r="B136" s="20" t="s">
        <v>766</v>
      </c>
      <c r="C136" s="40">
        <v>215</v>
      </c>
      <c r="D136" s="41">
        <v>7235713</v>
      </c>
      <c r="E136" s="41">
        <v>424542.25</v>
      </c>
      <c r="F136" s="42">
        <v>0.0008</v>
      </c>
    </row>
    <row r="137" spans="1:6" ht="14.25">
      <c r="A137" s="20" t="s">
        <v>101</v>
      </c>
      <c r="B137" s="20" t="s">
        <v>8</v>
      </c>
      <c r="C137" s="40">
        <v>80</v>
      </c>
      <c r="D137" s="41">
        <v>2771826</v>
      </c>
      <c r="E137" s="41">
        <v>166309.56</v>
      </c>
      <c r="F137" s="42">
        <v>0.0003</v>
      </c>
    </row>
    <row r="138" spans="1:6" ht="14.25">
      <c r="A138" s="20" t="s">
        <v>101</v>
      </c>
      <c r="B138" s="20" t="s">
        <v>25</v>
      </c>
      <c r="C138" s="40">
        <v>43</v>
      </c>
      <c r="D138" s="41">
        <v>3385907</v>
      </c>
      <c r="E138" s="41">
        <v>203154.42</v>
      </c>
      <c r="F138" s="42">
        <v>0.0004</v>
      </c>
    </row>
    <row r="139" spans="1:6" ht="14.25">
      <c r="A139" s="20" t="s">
        <v>101</v>
      </c>
      <c r="B139" s="20" t="s">
        <v>26</v>
      </c>
      <c r="C139" s="40">
        <v>34</v>
      </c>
      <c r="D139" s="41">
        <v>3109644</v>
      </c>
      <c r="E139" s="41">
        <v>186578.64</v>
      </c>
      <c r="F139" s="42">
        <v>0.0004</v>
      </c>
    </row>
    <row r="140" spans="1:6" ht="14.25">
      <c r="A140" s="20" t="s">
        <v>109</v>
      </c>
      <c r="B140" s="20" t="s">
        <v>5</v>
      </c>
      <c r="C140" s="67" t="s">
        <v>765</v>
      </c>
      <c r="D140" s="68" t="s">
        <v>765</v>
      </c>
      <c r="E140" s="68" t="s">
        <v>765</v>
      </c>
      <c r="F140" s="68" t="s">
        <v>765</v>
      </c>
    </row>
    <row r="141" spans="1:6" ht="14.25">
      <c r="A141" s="20" t="s">
        <v>109</v>
      </c>
      <c r="B141" s="20" t="s">
        <v>1</v>
      </c>
      <c r="C141" s="40">
        <v>7</v>
      </c>
      <c r="D141" s="41">
        <v>450530</v>
      </c>
      <c r="E141" s="41">
        <v>27031.8</v>
      </c>
      <c r="F141" s="42">
        <v>0.0001</v>
      </c>
    </row>
    <row r="142" spans="1:6" ht="14.25">
      <c r="A142" s="20" t="s">
        <v>109</v>
      </c>
      <c r="B142" s="20" t="s">
        <v>7</v>
      </c>
      <c r="C142" s="40">
        <v>22</v>
      </c>
      <c r="D142" s="41">
        <v>780539</v>
      </c>
      <c r="E142" s="41">
        <v>46832.34</v>
      </c>
      <c r="F142" s="42">
        <v>0.0001</v>
      </c>
    </row>
    <row r="143" spans="1:6" ht="14.25">
      <c r="A143" s="20" t="s">
        <v>109</v>
      </c>
      <c r="B143" s="20" t="s">
        <v>3</v>
      </c>
      <c r="C143" s="40">
        <v>20</v>
      </c>
      <c r="D143" s="41">
        <v>3142530</v>
      </c>
      <c r="E143" s="41">
        <v>188551.8</v>
      </c>
      <c r="F143" s="42">
        <v>0.0004</v>
      </c>
    </row>
    <row r="144" spans="1:6" ht="14.25">
      <c r="A144" s="20" t="s">
        <v>109</v>
      </c>
      <c r="B144" s="20" t="s">
        <v>2</v>
      </c>
      <c r="C144" s="67" t="s">
        <v>765</v>
      </c>
      <c r="D144" s="68" t="s">
        <v>765</v>
      </c>
      <c r="E144" s="68" t="s">
        <v>765</v>
      </c>
      <c r="F144" s="68" t="s">
        <v>765</v>
      </c>
    </row>
    <row r="145" spans="1:6" ht="14.25">
      <c r="A145" s="20" t="s">
        <v>109</v>
      </c>
      <c r="B145" s="20" t="s">
        <v>6</v>
      </c>
      <c r="C145" s="67" t="s">
        <v>765</v>
      </c>
      <c r="D145" s="68" t="s">
        <v>765</v>
      </c>
      <c r="E145" s="68" t="s">
        <v>765</v>
      </c>
      <c r="F145" s="68" t="s">
        <v>765</v>
      </c>
    </row>
    <row r="146" spans="1:6" ht="14.25">
      <c r="A146" s="20" t="s">
        <v>109</v>
      </c>
      <c r="B146" s="20" t="s">
        <v>10</v>
      </c>
      <c r="C146" s="40">
        <v>81</v>
      </c>
      <c r="D146" s="41">
        <v>1398440</v>
      </c>
      <c r="E146" s="41">
        <v>83906.4</v>
      </c>
      <c r="F146" s="42">
        <v>0.0002</v>
      </c>
    </row>
    <row r="147" spans="1:6" ht="14.25">
      <c r="A147" s="20" t="s">
        <v>109</v>
      </c>
      <c r="B147" s="20" t="s">
        <v>4</v>
      </c>
      <c r="C147" s="40">
        <v>7</v>
      </c>
      <c r="D147" s="41">
        <v>815302</v>
      </c>
      <c r="E147" s="41">
        <v>48918.12</v>
      </c>
      <c r="F147" s="42">
        <v>0.0001</v>
      </c>
    </row>
    <row r="148" spans="1:6" ht="14.25">
      <c r="A148" s="20" t="s">
        <v>109</v>
      </c>
      <c r="B148" s="20" t="s">
        <v>766</v>
      </c>
      <c r="C148" s="40">
        <v>151</v>
      </c>
      <c r="D148" s="41">
        <v>1664209</v>
      </c>
      <c r="E148" s="41">
        <v>99536.61</v>
      </c>
      <c r="F148" s="42">
        <v>0.0002</v>
      </c>
    </row>
    <row r="149" spans="1:6" ht="14.25">
      <c r="A149" s="20" t="s">
        <v>109</v>
      </c>
      <c r="B149" s="20" t="s">
        <v>8</v>
      </c>
      <c r="C149" s="40">
        <v>64</v>
      </c>
      <c r="D149" s="41">
        <v>592612</v>
      </c>
      <c r="E149" s="41">
        <v>35556.72</v>
      </c>
      <c r="F149" s="42">
        <v>0.0001</v>
      </c>
    </row>
    <row r="150" spans="1:6" ht="14.25">
      <c r="A150" s="20" t="s">
        <v>109</v>
      </c>
      <c r="B150" s="20" t="s">
        <v>25</v>
      </c>
      <c r="C150" s="40">
        <v>30</v>
      </c>
      <c r="D150" s="41">
        <v>1745141</v>
      </c>
      <c r="E150" s="41">
        <v>104708.46</v>
      </c>
      <c r="F150" s="42">
        <v>0.0002</v>
      </c>
    </row>
    <row r="151" spans="1:6" ht="14.25">
      <c r="A151" s="20" t="s">
        <v>109</v>
      </c>
      <c r="B151" s="20" t="s">
        <v>26</v>
      </c>
      <c r="C151" s="40">
        <v>36</v>
      </c>
      <c r="D151" s="41">
        <v>1369355</v>
      </c>
      <c r="E151" s="41">
        <v>82161.3</v>
      </c>
      <c r="F151" s="42">
        <v>0.0002</v>
      </c>
    </row>
    <row r="152" spans="1:6" ht="14.25">
      <c r="A152" s="20" t="s">
        <v>118</v>
      </c>
      <c r="B152" s="20" t="s">
        <v>5</v>
      </c>
      <c r="C152" s="67" t="s">
        <v>765</v>
      </c>
      <c r="D152" s="68" t="s">
        <v>765</v>
      </c>
      <c r="E152" s="68" t="s">
        <v>765</v>
      </c>
      <c r="F152" s="68" t="s">
        <v>765</v>
      </c>
    </row>
    <row r="153" spans="1:6" ht="14.25">
      <c r="A153" s="20" t="s">
        <v>118</v>
      </c>
      <c r="B153" s="20" t="s">
        <v>1</v>
      </c>
      <c r="C153" s="40">
        <v>8</v>
      </c>
      <c r="D153" s="41">
        <v>333399</v>
      </c>
      <c r="E153" s="41">
        <v>20003.94</v>
      </c>
      <c r="F153" s="42">
        <v>0</v>
      </c>
    </row>
    <row r="154" spans="1:6" ht="14.25">
      <c r="A154" s="20" t="s">
        <v>118</v>
      </c>
      <c r="B154" s="20" t="s">
        <v>7</v>
      </c>
      <c r="C154" s="40">
        <v>20</v>
      </c>
      <c r="D154" s="41">
        <v>924028</v>
      </c>
      <c r="E154" s="41">
        <v>55441.68</v>
      </c>
      <c r="F154" s="42">
        <v>0.0001</v>
      </c>
    </row>
    <row r="155" spans="1:6" ht="14.25">
      <c r="A155" s="20" t="s">
        <v>118</v>
      </c>
      <c r="B155" s="20" t="s">
        <v>3</v>
      </c>
      <c r="C155" s="40">
        <v>13</v>
      </c>
      <c r="D155" s="41">
        <v>2318959</v>
      </c>
      <c r="E155" s="41">
        <v>139137.54</v>
      </c>
      <c r="F155" s="42">
        <v>0.0003</v>
      </c>
    </row>
    <row r="156" spans="1:6" ht="14.25">
      <c r="A156" s="20" t="s">
        <v>118</v>
      </c>
      <c r="B156" s="20" t="s">
        <v>2</v>
      </c>
      <c r="C156" s="67" t="s">
        <v>765</v>
      </c>
      <c r="D156" s="68" t="s">
        <v>765</v>
      </c>
      <c r="E156" s="68" t="s">
        <v>765</v>
      </c>
      <c r="F156" s="68" t="s">
        <v>765</v>
      </c>
    </row>
    <row r="157" spans="1:6" ht="14.25">
      <c r="A157" s="20" t="s">
        <v>118</v>
      </c>
      <c r="B157" s="20" t="s">
        <v>6</v>
      </c>
      <c r="C157" s="67" t="s">
        <v>765</v>
      </c>
      <c r="D157" s="68" t="s">
        <v>765</v>
      </c>
      <c r="E157" s="68" t="s">
        <v>765</v>
      </c>
      <c r="F157" s="68" t="s">
        <v>765</v>
      </c>
    </row>
    <row r="158" spans="1:6" ht="14.25">
      <c r="A158" s="20" t="s">
        <v>118</v>
      </c>
      <c r="B158" s="20" t="s">
        <v>10</v>
      </c>
      <c r="C158" s="40">
        <v>50</v>
      </c>
      <c r="D158" s="41">
        <v>712374</v>
      </c>
      <c r="E158" s="41">
        <v>42742.44</v>
      </c>
      <c r="F158" s="42">
        <v>0.0001</v>
      </c>
    </row>
    <row r="159" spans="1:6" ht="14.25">
      <c r="A159" s="20" t="s">
        <v>118</v>
      </c>
      <c r="B159" s="20" t="s">
        <v>4</v>
      </c>
      <c r="C159" s="40">
        <v>11</v>
      </c>
      <c r="D159" s="41">
        <v>1153166</v>
      </c>
      <c r="E159" s="41">
        <v>69189.96</v>
      </c>
      <c r="F159" s="42">
        <v>0.0001</v>
      </c>
    </row>
    <row r="160" spans="1:6" ht="14.25">
      <c r="A160" s="20" t="s">
        <v>118</v>
      </c>
      <c r="B160" s="20" t="s">
        <v>766</v>
      </c>
      <c r="C160" s="40">
        <v>111</v>
      </c>
      <c r="D160" s="41">
        <v>1206205</v>
      </c>
      <c r="E160" s="41">
        <v>72050.35</v>
      </c>
      <c r="F160" s="42">
        <v>0.0001</v>
      </c>
    </row>
    <row r="161" spans="1:6" ht="14.25">
      <c r="A161" s="20" t="s">
        <v>118</v>
      </c>
      <c r="B161" s="20" t="s">
        <v>8</v>
      </c>
      <c r="C161" s="40">
        <v>48</v>
      </c>
      <c r="D161" s="41">
        <v>236424</v>
      </c>
      <c r="E161" s="41">
        <v>14185.44</v>
      </c>
      <c r="F161" s="42">
        <v>0</v>
      </c>
    </row>
    <row r="162" spans="1:6" ht="14.25">
      <c r="A162" s="20" t="s">
        <v>118</v>
      </c>
      <c r="B162" s="20" t="s">
        <v>25</v>
      </c>
      <c r="C162" s="40">
        <v>27</v>
      </c>
      <c r="D162" s="41">
        <v>1328220</v>
      </c>
      <c r="E162" s="41">
        <v>79693.2</v>
      </c>
      <c r="F162" s="42">
        <v>0.0002</v>
      </c>
    </row>
    <row r="163" spans="1:6" ht="14.25">
      <c r="A163" s="20" t="s">
        <v>118</v>
      </c>
      <c r="B163" s="20" t="s">
        <v>26</v>
      </c>
      <c r="C163" s="40">
        <v>23</v>
      </c>
      <c r="D163" s="41">
        <v>2752147</v>
      </c>
      <c r="E163" s="41">
        <v>165128.82</v>
      </c>
      <c r="F163" s="42">
        <v>0.0003</v>
      </c>
    </row>
    <row r="164" spans="1:6" ht="14.25">
      <c r="A164" s="20" t="s">
        <v>125</v>
      </c>
      <c r="B164" s="20" t="s">
        <v>5</v>
      </c>
      <c r="C164" s="40">
        <v>18</v>
      </c>
      <c r="D164" s="41">
        <v>878726</v>
      </c>
      <c r="E164" s="41">
        <v>52723.56</v>
      </c>
      <c r="F164" s="42">
        <v>0.0001</v>
      </c>
    </row>
    <row r="165" spans="1:6" ht="14.25">
      <c r="A165" s="20" t="s">
        <v>125</v>
      </c>
      <c r="B165" s="20" t="s">
        <v>1</v>
      </c>
      <c r="C165" s="40">
        <v>15</v>
      </c>
      <c r="D165" s="41">
        <v>6285139</v>
      </c>
      <c r="E165" s="41">
        <v>377108.34</v>
      </c>
      <c r="F165" s="42">
        <v>0.0007</v>
      </c>
    </row>
    <row r="166" spans="1:6" ht="14.25">
      <c r="A166" s="20" t="s">
        <v>125</v>
      </c>
      <c r="B166" s="20" t="s">
        <v>7</v>
      </c>
      <c r="C166" s="40">
        <v>54</v>
      </c>
      <c r="D166" s="41">
        <v>5601214</v>
      </c>
      <c r="E166" s="41">
        <v>336072.84</v>
      </c>
      <c r="F166" s="42">
        <v>0.0006</v>
      </c>
    </row>
    <row r="167" spans="1:6" ht="14.25">
      <c r="A167" s="20" t="s">
        <v>125</v>
      </c>
      <c r="B167" s="20" t="s">
        <v>3</v>
      </c>
      <c r="C167" s="40">
        <v>28</v>
      </c>
      <c r="D167" s="41">
        <v>6291790</v>
      </c>
      <c r="E167" s="41">
        <v>377507.4</v>
      </c>
      <c r="F167" s="42">
        <v>0.0007</v>
      </c>
    </row>
    <row r="168" spans="1:6" ht="14.25">
      <c r="A168" s="20" t="s">
        <v>125</v>
      </c>
      <c r="B168" s="20" t="s">
        <v>2</v>
      </c>
      <c r="C168" s="40">
        <v>12</v>
      </c>
      <c r="D168" s="41">
        <v>14672053</v>
      </c>
      <c r="E168" s="41">
        <v>880323.18</v>
      </c>
      <c r="F168" s="42">
        <v>0.0017</v>
      </c>
    </row>
    <row r="169" spans="1:6" ht="14.25">
      <c r="A169" s="20" t="s">
        <v>125</v>
      </c>
      <c r="B169" s="20" t="s">
        <v>6</v>
      </c>
      <c r="C169" s="40">
        <v>12</v>
      </c>
      <c r="D169" s="41">
        <v>1420740</v>
      </c>
      <c r="E169" s="41">
        <v>85244.4</v>
      </c>
      <c r="F169" s="42">
        <v>0.0002</v>
      </c>
    </row>
    <row r="170" spans="1:6" ht="14.25">
      <c r="A170" s="20" t="s">
        <v>125</v>
      </c>
      <c r="B170" s="20" t="s">
        <v>10</v>
      </c>
      <c r="C170" s="40">
        <v>125</v>
      </c>
      <c r="D170" s="41">
        <v>4535350</v>
      </c>
      <c r="E170" s="41">
        <v>272121</v>
      </c>
      <c r="F170" s="42">
        <v>0.0005</v>
      </c>
    </row>
    <row r="171" spans="1:6" ht="14.25">
      <c r="A171" s="20" t="s">
        <v>125</v>
      </c>
      <c r="B171" s="20" t="s">
        <v>4</v>
      </c>
      <c r="C171" s="40">
        <v>26</v>
      </c>
      <c r="D171" s="41">
        <v>3436807</v>
      </c>
      <c r="E171" s="41">
        <v>206208.42</v>
      </c>
      <c r="F171" s="42">
        <v>0.0004</v>
      </c>
    </row>
    <row r="172" spans="1:6" ht="14.25">
      <c r="A172" s="20" t="s">
        <v>125</v>
      </c>
      <c r="B172" s="20" t="s">
        <v>766</v>
      </c>
      <c r="C172" s="40">
        <v>338</v>
      </c>
      <c r="D172" s="41">
        <v>7631009</v>
      </c>
      <c r="E172" s="41">
        <v>452089.68</v>
      </c>
      <c r="F172" s="42">
        <v>0.0009</v>
      </c>
    </row>
    <row r="173" spans="1:6" ht="14.25">
      <c r="A173" s="20" t="s">
        <v>125</v>
      </c>
      <c r="B173" s="20" t="s">
        <v>8</v>
      </c>
      <c r="C173" s="40">
        <v>119</v>
      </c>
      <c r="D173" s="41">
        <v>4837399</v>
      </c>
      <c r="E173" s="41">
        <v>290243.94</v>
      </c>
      <c r="F173" s="42">
        <v>0.0006</v>
      </c>
    </row>
    <row r="174" spans="1:6" ht="14.25">
      <c r="A174" s="20" t="s">
        <v>125</v>
      </c>
      <c r="B174" s="20" t="s">
        <v>25</v>
      </c>
      <c r="C174" s="40">
        <v>48</v>
      </c>
      <c r="D174" s="41">
        <v>6374964</v>
      </c>
      <c r="E174" s="41">
        <v>382497.84</v>
      </c>
      <c r="F174" s="42">
        <v>0.0007</v>
      </c>
    </row>
    <row r="175" spans="1:6" ht="14.25">
      <c r="A175" s="20" t="s">
        <v>125</v>
      </c>
      <c r="B175" s="20" t="s">
        <v>26</v>
      </c>
      <c r="C175" s="40">
        <v>61</v>
      </c>
      <c r="D175" s="41">
        <v>7035574</v>
      </c>
      <c r="E175" s="41">
        <v>422134.44</v>
      </c>
      <c r="F175" s="42">
        <v>0.0008</v>
      </c>
    </row>
    <row r="176" spans="1:6" ht="14.25">
      <c r="A176" s="20" t="s">
        <v>134</v>
      </c>
      <c r="B176" s="20" t="s">
        <v>5</v>
      </c>
      <c r="C176" s="40">
        <v>7</v>
      </c>
      <c r="D176" s="41">
        <v>235599</v>
      </c>
      <c r="E176" s="41">
        <v>14135.94</v>
      </c>
      <c r="F176" s="42">
        <v>0</v>
      </c>
    </row>
    <row r="177" spans="1:6" ht="14.25">
      <c r="A177" s="20" t="s">
        <v>134</v>
      </c>
      <c r="B177" s="20" t="s">
        <v>1</v>
      </c>
      <c r="C177" s="40">
        <v>8</v>
      </c>
      <c r="D177" s="41">
        <v>908568</v>
      </c>
      <c r="E177" s="41">
        <v>54514.08</v>
      </c>
      <c r="F177" s="42">
        <v>0.0001</v>
      </c>
    </row>
    <row r="178" spans="1:6" ht="14.25">
      <c r="A178" s="20" t="s">
        <v>134</v>
      </c>
      <c r="B178" s="20" t="s">
        <v>7</v>
      </c>
      <c r="C178" s="40">
        <v>42</v>
      </c>
      <c r="D178" s="41">
        <v>3061089</v>
      </c>
      <c r="E178" s="41">
        <v>183665.34</v>
      </c>
      <c r="F178" s="42">
        <v>0.0004</v>
      </c>
    </row>
    <row r="179" spans="1:6" ht="14.25">
      <c r="A179" s="20" t="s">
        <v>134</v>
      </c>
      <c r="B179" s="20" t="s">
        <v>3</v>
      </c>
      <c r="C179" s="40">
        <v>15</v>
      </c>
      <c r="D179" s="41">
        <v>3901035</v>
      </c>
      <c r="E179" s="41">
        <v>234062.1</v>
      </c>
      <c r="F179" s="42">
        <v>0.0005</v>
      </c>
    </row>
    <row r="180" spans="1:6" ht="14.25">
      <c r="A180" s="20" t="s">
        <v>134</v>
      </c>
      <c r="B180" s="20" t="s">
        <v>2</v>
      </c>
      <c r="C180" s="67" t="s">
        <v>765</v>
      </c>
      <c r="D180" s="68" t="s">
        <v>765</v>
      </c>
      <c r="E180" s="68" t="s">
        <v>765</v>
      </c>
      <c r="F180" s="68" t="s">
        <v>765</v>
      </c>
    </row>
    <row r="181" spans="1:6" ht="14.25">
      <c r="A181" s="20" t="s">
        <v>134</v>
      </c>
      <c r="B181" s="20" t="s">
        <v>6</v>
      </c>
      <c r="C181" s="67" t="s">
        <v>765</v>
      </c>
      <c r="D181" s="68" t="s">
        <v>765</v>
      </c>
      <c r="E181" s="68" t="s">
        <v>765</v>
      </c>
      <c r="F181" s="68" t="s">
        <v>765</v>
      </c>
    </row>
    <row r="182" spans="1:6" ht="14.25">
      <c r="A182" s="20" t="s">
        <v>134</v>
      </c>
      <c r="B182" s="20" t="s">
        <v>10</v>
      </c>
      <c r="C182" s="40">
        <v>69</v>
      </c>
      <c r="D182" s="41">
        <v>2789048</v>
      </c>
      <c r="E182" s="41">
        <v>167342.88</v>
      </c>
      <c r="F182" s="42">
        <v>0.0003</v>
      </c>
    </row>
    <row r="183" spans="1:6" ht="14.25">
      <c r="A183" s="20" t="s">
        <v>134</v>
      </c>
      <c r="B183" s="20" t="s">
        <v>4</v>
      </c>
      <c r="C183" s="40">
        <v>21</v>
      </c>
      <c r="D183" s="41">
        <v>2699758</v>
      </c>
      <c r="E183" s="41">
        <v>160830.85</v>
      </c>
      <c r="F183" s="42">
        <v>0.0003</v>
      </c>
    </row>
    <row r="184" spans="1:6" ht="14.25">
      <c r="A184" s="20" t="s">
        <v>134</v>
      </c>
      <c r="B184" s="20" t="s">
        <v>766</v>
      </c>
      <c r="C184" s="40">
        <v>204</v>
      </c>
      <c r="D184" s="41">
        <v>5170379</v>
      </c>
      <c r="E184" s="41">
        <v>307440.97</v>
      </c>
      <c r="F184" s="42">
        <v>0.0006</v>
      </c>
    </row>
    <row r="185" spans="1:6" ht="14.25">
      <c r="A185" s="20" t="s">
        <v>134</v>
      </c>
      <c r="B185" s="20" t="s">
        <v>8</v>
      </c>
      <c r="C185" s="40">
        <v>53</v>
      </c>
      <c r="D185" s="41">
        <v>1003439</v>
      </c>
      <c r="E185" s="41">
        <v>60206.34</v>
      </c>
      <c r="F185" s="42">
        <v>0.0001</v>
      </c>
    </row>
    <row r="186" spans="1:6" ht="14.25">
      <c r="A186" s="20" t="s">
        <v>134</v>
      </c>
      <c r="B186" s="20" t="s">
        <v>25</v>
      </c>
      <c r="C186" s="40">
        <v>36</v>
      </c>
      <c r="D186" s="41">
        <v>3451450</v>
      </c>
      <c r="E186" s="41">
        <v>207087</v>
      </c>
      <c r="F186" s="42">
        <v>0.0004</v>
      </c>
    </row>
    <row r="187" spans="1:6" ht="14.25">
      <c r="A187" s="20" t="s">
        <v>134</v>
      </c>
      <c r="B187" s="20" t="s">
        <v>26</v>
      </c>
      <c r="C187" s="40">
        <v>38</v>
      </c>
      <c r="D187" s="41">
        <v>3587122</v>
      </c>
      <c r="E187" s="41">
        <v>215227.32</v>
      </c>
      <c r="F187" s="42">
        <v>0.0004</v>
      </c>
    </row>
    <row r="188" spans="1:6" ht="14.25">
      <c r="A188" s="20" t="s">
        <v>142</v>
      </c>
      <c r="B188" s="20" t="s">
        <v>5</v>
      </c>
      <c r="C188" s="40">
        <v>8</v>
      </c>
      <c r="D188" s="41">
        <v>125046</v>
      </c>
      <c r="E188" s="41">
        <v>7502.76</v>
      </c>
      <c r="F188" s="42">
        <v>0</v>
      </c>
    </row>
    <row r="189" spans="1:6" ht="14.25">
      <c r="A189" s="20" t="s">
        <v>142</v>
      </c>
      <c r="B189" s="20" t="s">
        <v>1</v>
      </c>
      <c r="C189" s="67" t="s">
        <v>765</v>
      </c>
      <c r="D189" s="68" t="s">
        <v>765</v>
      </c>
      <c r="E189" s="68" t="s">
        <v>765</v>
      </c>
      <c r="F189" s="68" t="s">
        <v>765</v>
      </c>
    </row>
    <row r="190" spans="1:6" ht="14.25">
      <c r="A190" s="20" t="s">
        <v>142</v>
      </c>
      <c r="B190" s="20" t="s">
        <v>7</v>
      </c>
      <c r="C190" s="40">
        <v>39</v>
      </c>
      <c r="D190" s="41">
        <v>2771795</v>
      </c>
      <c r="E190" s="41">
        <v>166307.7</v>
      </c>
      <c r="F190" s="42">
        <v>0.0003</v>
      </c>
    </row>
    <row r="191" spans="1:6" ht="14.25">
      <c r="A191" s="20" t="s">
        <v>142</v>
      </c>
      <c r="B191" s="20" t="s">
        <v>3</v>
      </c>
      <c r="C191" s="40">
        <v>21</v>
      </c>
      <c r="D191" s="41">
        <v>4324375</v>
      </c>
      <c r="E191" s="41">
        <v>259462.5</v>
      </c>
      <c r="F191" s="42">
        <v>0.0005</v>
      </c>
    </row>
    <row r="192" spans="1:6" ht="14.25">
      <c r="A192" s="20" t="s">
        <v>142</v>
      </c>
      <c r="B192" s="20" t="s">
        <v>2</v>
      </c>
      <c r="C192" s="67" t="s">
        <v>765</v>
      </c>
      <c r="D192" s="68" t="s">
        <v>765</v>
      </c>
      <c r="E192" s="68" t="s">
        <v>765</v>
      </c>
      <c r="F192" s="68" t="s">
        <v>765</v>
      </c>
    </row>
    <row r="193" spans="1:6" ht="14.25">
      <c r="A193" s="20" t="s">
        <v>142</v>
      </c>
      <c r="B193" s="20" t="s">
        <v>6</v>
      </c>
      <c r="C193" s="67" t="s">
        <v>765</v>
      </c>
      <c r="D193" s="68" t="s">
        <v>765</v>
      </c>
      <c r="E193" s="68" t="s">
        <v>765</v>
      </c>
      <c r="F193" s="68" t="s">
        <v>765</v>
      </c>
    </row>
    <row r="194" spans="1:6" ht="14.25">
      <c r="A194" s="20" t="s">
        <v>142</v>
      </c>
      <c r="B194" s="20" t="s">
        <v>10</v>
      </c>
      <c r="C194" s="40">
        <v>108</v>
      </c>
      <c r="D194" s="41">
        <v>2252304</v>
      </c>
      <c r="E194" s="41">
        <v>135138.24</v>
      </c>
      <c r="F194" s="42">
        <v>0.0003</v>
      </c>
    </row>
    <row r="195" spans="1:6" ht="14.25">
      <c r="A195" s="20" t="s">
        <v>142</v>
      </c>
      <c r="B195" s="20" t="s">
        <v>4</v>
      </c>
      <c r="C195" s="40">
        <v>19</v>
      </c>
      <c r="D195" s="41">
        <v>1977188</v>
      </c>
      <c r="E195" s="41">
        <v>118631.28</v>
      </c>
      <c r="F195" s="42">
        <v>0.0002</v>
      </c>
    </row>
    <row r="196" spans="1:6" ht="14.25">
      <c r="A196" s="20" t="s">
        <v>142</v>
      </c>
      <c r="B196" s="20" t="s">
        <v>766</v>
      </c>
      <c r="C196" s="40">
        <v>193</v>
      </c>
      <c r="D196" s="41">
        <v>3467446</v>
      </c>
      <c r="E196" s="41">
        <v>207553.53</v>
      </c>
      <c r="F196" s="42">
        <v>0.0004</v>
      </c>
    </row>
    <row r="197" spans="1:6" ht="14.25">
      <c r="A197" s="20" t="s">
        <v>142</v>
      </c>
      <c r="B197" s="20" t="s">
        <v>8</v>
      </c>
      <c r="C197" s="40">
        <v>62</v>
      </c>
      <c r="D197" s="41">
        <v>1050495</v>
      </c>
      <c r="E197" s="41">
        <v>62731.02</v>
      </c>
      <c r="F197" s="42">
        <v>0.0001</v>
      </c>
    </row>
    <row r="198" spans="1:6" ht="14.25">
      <c r="A198" s="20" t="s">
        <v>142</v>
      </c>
      <c r="B198" s="20" t="s">
        <v>25</v>
      </c>
      <c r="C198" s="40">
        <v>27</v>
      </c>
      <c r="D198" s="41">
        <v>1184932</v>
      </c>
      <c r="E198" s="41">
        <v>71095.92</v>
      </c>
      <c r="F198" s="42">
        <v>0.0001</v>
      </c>
    </row>
    <row r="199" spans="1:6" ht="14.25">
      <c r="A199" s="20" t="s">
        <v>142</v>
      </c>
      <c r="B199" s="20" t="s">
        <v>26</v>
      </c>
      <c r="C199" s="40">
        <v>30</v>
      </c>
      <c r="D199" s="41">
        <v>2221004</v>
      </c>
      <c r="E199" s="41">
        <v>133260.24</v>
      </c>
      <c r="F199" s="42">
        <v>0.0003</v>
      </c>
    </row>
    <row r="200" spans="1:6" ht="14.25">
      <c r="A200" s="20" t="s">
        <v>151</v>
      </c>
      <c r="B200" s="20" t="s">
        <v>5</v>
      </c>
      <c r="C200" s="40">
        <v>22</v>
      </c>
      <c r="D200" s="41">
        <v>3266435</v>
      </c>
      <c r="E200" s="41">
        <v>195986.1</v>
      </c>
      <c r="F200" s="42">
        <v>0.0004</v>
      </c>
    </row>
    <row r="201" spans="1:6" ht="14.25">
      <c r="A201" s="20" t="s">
        <v>151</v>
      </c>
      <c r="B201" s="20" t="s">
        <v>1</v>
      </c>
      <c r="C201" s="40">
        <v>22</v>
      </c>
      <c r="D201" s="41">
        <v>18015825</v>
      </c>
      <c r="E201" s="41">
        <v>1080949.5</v>
      </c>
      <c r="F201" s="42">
        <v>0.0021</v>
      </c>
    </row>
    <row r="202" spans="1:6" ht="14.25">
      <c r="A202" s="20" t="s">
        <v>151</v>
      </c>
      <c r="B202" s="20" t="s">
        <v>7</v>
      </c>
      <c r="C202" s="40">
        <v>124</v>
      </c>
      <c r="D202" s="41">
        <v>18460793</v>
      </c>
      <c r="E202" s="41">
        <v>1107647.58</v>
      </c>
      <c r="F202" s="42">
        <v>0.0021</v>
      </c>
    </row>
    <row r="203" spans="1:6" ht="14.25">
      <c r="A203" s="20" t="s">
        <v>151</v>
      </c>
      <c r="B203" s="20" t="s">
        <v>3</v>
      </c>
      <c r="C203" s="40">
        <v>48</v>
      </c>
      <c r="D203" s="41">
        <v>13130649</v>
      </c>
      <c r="E203" s="41">
        <v>787838.94</v>
      </c>
      <c r="F203" s="42">
        <v>0.0015</v>
      </c>
    </row>
    <row r="204" spans="1:6" ht="14.25">
      <c r="A204" s="20" t="s">
        <v>151</v>
      </c>
      <c r="B204" s="20" t="s">
        <v>2</v>
      </c>
      <c r="C204" s="40">
        <v>13</v>
      </c>
      <c r="D204" s="41">
        <v>14943836</v>
      </c>
      <c r="E204" s="41">
        <v>896630.16</v>
      </c>
      <c r="F204" s="42">
        <v>0.0017</v>
      </c>
    </row>
    <row r="205" spans="1:6" ht="14.25">
      <c r="A205" s="20" t="s">
        <v>151</v>
      </c>
      <c r="B205" s="20" t="s">
        <v>6</v>
      </c>
      <c r="C205" s="40">
        <v>25</v>
      </c>
      <c r="D205" s="41">
        <v>6338082</v>
      </c>
      <c r="E205" s="41">
        <v>380284.92</v>
      </c>
      <c r="F205" s="42">
        <v>0.0007</v>
      </c>
    </row>
    <row r="206" spans="1:6" ht="14.25">
      <c r="A206" s="20" t="s">
        <v>151</v>
      </c>
      <c r="B206" s="20" t="s">
        <v>10</v>
      </c>
      <c r="C206" s="40">
        <v>205</v>
      </c>
      <c r="D206" s="41">
        <v>6853935</v>
      </c>
      <c r="E206" s="41">
        <v>411234.16</v>
      </c>
      <c r="F206" s="42">
        <v>0.0008</v>
      </c>
    </row>
    <row r="207" spans="1:6" ht="14.25">
      <c r="A207" s="20" t="s">
        <v>151</v>
      </c>
      <c r="B207" s="20" t="s">
        <v>4</v>
      </c>
      <c r="C207" s="40">
        <v>48</v>
      </c>
      <c r="D207" s="41">
        <v>9683703</v>
      </c>
      <c r="E207" s="41">
        <v>581022.18</v>
      </c>
      <c r="F207" s="42">
        <v>0.0011</v>
      </c>
    </row>
    <row r="208" spans="1:6" ht="14.25">
      <c r="A208" s="20" t="s">
        <v>151</v>
      </c>
      <c r="B208" s="20" t="s">
        <v>766</v>
      </c>
      <c r="C208" s="40">
        <v>561</v>
      </c>
      <c r="D208" s="41">
        <v>21864480</v>
      </c>
      <c r="E208" s="41">
        <v>1276375.5</v>
      </c>
      <c r="F208" s="42">
        <v>0.0025</v>
      </c>
    </row>
    <row r="209" spans="1:6" ht="14.25">
      <c r="A209" s="20" t="s">
        <v>151</v>
      </c>
      <c r="B209" s="20" t="s">
        <v>8</v>
      </c>
      <c r="C209" s="40">
        <v>190</v>
      </c>
      <c r="D209" s="41">
        <v>11851405</v>
      </c>
      <c r="E209" s="41">
        <v>711084.3</v>
      </c>
      <c r="F209" s="42">
        <v>0.0014</v>
      </c>
    </row>
    <row r="210" spans="1:6" ht="14.25">
      <c r="A210" s="20" t="s">
        <v>151</v>
      </c>
      <c r="B210" s="20" t="s">
        <v>25</v>
      </c>
      <c r="C210" s="40">
        <v>73</v>
      </c>
      <c r="D210" s="41">
        <v>8086086</v>
      </c>
      <c r="E210" s="41">
        <v>485165.16</v>
      </c>
      <c r="F210" s="42">
        <v>0.0009</v>
      </c>
    </row>
    <row r="211" spans="1:6" ht="14.25">
      <c r="A211" s="20" t="s">
        <v>151</v>
      </c>
      <c r="B211" s="20" t="s">
        <v>26</v>
      </c>
      <c r="C211" s="40">
        <v>64</v>
      </c>
      <c r="D211" s="41">
        <v>10582134</v>
      </c>
      <c r="E211" s="41">
        <v>632174.57</v>
      </c>
      <c r="F211" s="42">
        <v>0.0012</v>
      </c>
    </row>
    <row r="212" spans="1:6" ht="14.25">
      <c r="A212" s="20" t="s">
        <v>159</v>
      </c>
      <c r="B212" s="20" t="s">
        <v>5</v>
      </c>
      <c r="C212" s="67" t="s">
        <v>765</v>
      </c>
      <c r="D212" s="68" t="s">
        <v>765</v>
      </c>
      <c r="E212" s="68" t="s">
        <v>765</v>
      </c>
      <c r="F212" s="68" t="s">
        <v>765</v>
      </c>
    </row>
    <row r="213" spans="1:6" ht="14.25">
      <c r="A213" s="20" t="s">
        <v>159</v>
      </c>
      <c r="B213" s="20" t="s">
        <v>1</v>
      </c>
      <c r="C213" s="40">
        <v>7</v>
      </c>
      <c r="D213" s="41">
        <v>3579375</v>
      </c>
      <c r="E213" s="41">
        <v>214762.5</v>
      </c>
      <c r="F213" s="42">
        <v>0.0004</v>
      </c>
    </row>
    <row r="214" spans="1:6" ht="14.25">
      <c r="A214" s="20" t="s">
        <v>159</v>
      </c>
      <c r="B214" s="20" t="s">
        <v>7</v>
      </c>
      <c r="C214" s="40">
        <v>32</v>
      </c>
      <c r="D214" s="41">
        <v>2490094</v>
      </c>
      <c r="E214" s="41">
        <v>149405.64</v>
      </c>
      <c r="F214" s="42">
        <v>0.0003</v>
      </c>
    </row>
    <row r="215" spans="1:6" ht="14.25">
      <c r="A215" s="20" t="s">
        <v>159</v>
      </c>
      <c r="B215" s="20" t="s">
        <v>3</v>
      </c>
      <c r="C215" s="40">
        <v>15</v>
      </c>
      <c r="D215" s="41">
        <v>2951242</v>
      </c>
      <c r="E215" s="41">
        <v>177074.52</v>
      </c>
      <c r="F215" s="42">
        <v>0.0003</v>
      </c>
    </row>
    <row r="216" spans="1:6" ht="14.25">
      <c r="A216" s="20" t="s">
        <v>159</v>
      </c>
      <c r="B216" s="20" t="s">
        <v>2</v>
      </c>
      <c r="C216" s="40">
        <v>5</v>
      </c>
      <c r="D216" s="41">
        <v>884290</v>
      </c>
      <c r="E216" s="41">
        <v>53057.4</v>
      </c>
      <c r="F216" s="42">
        <v>0.0001</v>
      </c>
    </row>
    <row r="217" spans="1:6" ht="14.25">
      <c r="A217" s="20" t="s">
        <v>159</v>
      </c>
      <c r="B217" s="20" t="s">
        <v>6</v>
      </c>
      <c r="C217" s="67" t="s">
        <v>765</v>
      </c>
      <c r="D217" s="68" t="s">
        <v>765</v>
      </c>
      <c r="E217" s="68" t="s">
        <v>765</v>
      </c>
      <c r="F217" s="68" t="s">
        <v>765</v>
      </c>
    </row>
    <row r="218" spans="1:6" ht="14.25">
      <c r="A218" s="20" t="s">
        <v>159</v>
      </c>
      <c r="B218" s="20" t="s">
        <v>10</v>
      </c>
      <c r="C218" s="40">
        <v>54</v>
      </c>
      <c r="D218" s="41">
        <v>1705546</v>
      </c>
      <c r="E218" s="41">
        <v>102332.76</v>
      </c>
      <c r="F218" s="42">
        <v>0.0002</v>
      </c>
    </row>
    <row r="219" spans="1:6" ht="14.25">
      <c r="A219" s="20" t="s">
        <v>159</v>
      </c>
      <c r="B219" s="20" t="s">
        <v>4</v>
      </c>
      <c r="C219" s="40">
        <v>8</v>
      </c>
      <c r="D219" s="41">
        <v>1390242</v>
      </c>
      <c r="E219" s="41">
        <v>83414.52</v>
      </c>
      <c r="F219" s="42">
        <v>0.0002</v>
      </c>
    </row>
    <row r="220" spans="1:6" ht="14.25">
      <c r="A220" s="20" t="s">
        <v>159</v>
      </c>
      <c r="B220" s="20" t="s">
        <v>766</v>
      </c>
      <c r="C220" s="40">
        <v>152</v>
      </c>
      <c r="D220" s="41">
        <v>3016981</v>
      </c>
      <c r="E220" s="41">
        <v>179005.82</v>
      </c>
      <c r="F220" s="42">
        <v>0.0003</v>
      </c>
    </row>
    <row r="221" spans="1:6" ht="14.25">
      <c r="A221" s="20" t="s">
        <v>159</v>
      </c>
      <c r="B221" s="20" t="s">
        <v>8</v>
      </c>
      <c r="C221" s="40">
        <v>52</v>
      </c>
      <c r="D221" s="41">
        <v>1336038</v>
      </c>
      <c r="E221" s="41">
        <v>80162.28</v>
      </c>
      <c r="F221" s="42">
        <v>0.0002</v>
      </c>
    </row>
    <row r="222" spans="1:6" ht="14.25">
      <c r="A222" s="20" t="s">
        <v>159</v>
      </c>
      <c r="B222" s="20" t="s">
        <v>25</v>
      </c>
      <c r="C222" s="40">
        <v>29</v>
      </c>
      <c r="D222" s="41">
        <v>2522674</v>
      </c>
      <c r="E222" s="41">
        <v>151360.44</v>
      </c>
      <c r="F222" s="42">
        <v>0.0003</v>
      </c>
    </row>
    <row r="223" spans="1:6" ht="14.25">
      <c r="A223" s="20" t="s">
        <v>159</v>
      </c>
      <c r="B223" s="20" t="s">
        <v>26</v>
      </c>
      <c r="C223" s="40">
        <v>20</v>
      </c>
      <c r="D223" s="41">
        <v>2354579</v>
      </c>
      <c r="E223" s="41">
        <v>141274.74</v>
      </c>
      <c r="F223" s="42">
        <v>0.0003</v>
      </c>
    </row>
    <row r="224" spans="1:6" ht="14.25">
      <c r="A224" s="20" t="s">
        <v>164</v>
      </c>
      <c r="B224" s="20" t="s">
        <v>5</v>
      </c>
      <c r="C224" s="67" t="s">
        <v>765</v>
      </c>
      <c r="D224" s="68" t="s">
        <v>765</v>
      </c>
      <c r="E224" s="68" t="s">
        <v>765</v>
      </c>
      <c r="F224" s="68" t="s">
        <v>765</v>
      </c>
    </row>
    <row r="225" spans="1:6" ht="14.25">
      <c r="A225" s="20" t="s">
        <v>164</v>
      </c>
      <c r="B225" s="20" t="s">
        <v>1</v>
      </c>
      <c r="C225" s="40">
        <v>6</v>
      </c>
      <c r="D225" s="41">
        <v>247985</v>
      </c>
      <c r="E225" s="41">
        <v>14879.1</v>
      </c>
      <c r="F225" s="42">
        <v>0</v>
      </c>
    </row>
    <row r="226" spans="1:6" ht="14.25">
      <c r="A226" s="20" t="s">
        <v>164</v>
      </c>
      <c r="B226" s="20" t="s">
        <v>7</v>
      </c>
      <c r="C226" s="40">
        <v>33</v>
      </c>
      <c r="D226" s="41">
        <v>1807218</v>
      </c>
      <c r="E226" s="41">
        <v>108433.08</v>
      </c>
      <c r="F226" s="42">
        <v>0.0002</v>
      </c>
    </row>
    <row r="227" spans="1:6" ht="14.25">
      <c r="A227" s="20" t="s">
        <v>164</v>
      </c>
      <c r="B227" s="20" t="s">
        <v>3</v>
      </c>
      <c r="C227" s="40">
        <v>13</v>
      </c>
      <c r="D227" s="41">
        <v>3073291</v>
      </c>
      <c r="E227" s="41">
        <v>184397.46</v>
      </c>
      <c r="F227" s="42">
        <v>0.0004</v>
      </c>
    </row>
    <row r="228" spans="1:6" ht="14.25">
      <c r="A228" s="20" t="s">
        <v>164</v>
      </c>
      <c r="B228" s="20" t="s">
        <v>2</v>
      </c>
      <c r="C228" s="67" t="s">
        <v>765</v>
      </c>
      <c r="D228" s="68" t="s">
        <v>765</v>
      </c>
      <c r="E228" s="68" t="s">
        <v>765</v>
      </c>
      <c r="F228" s="68" t="s">
        <v>765</v>
      </c>
    </row>
    <row r="229" spans="1:6" ht="14.25">
      <c r="A229" s="20" t="s">
        <v>164</v>
      </c>
      <c r="B229" s="20" t="s">
        <v>6</v>
      </c>
      <c r="C229" s="67" t="s">
        <v>765</v>
      </c>
      <c r="D229" s="68" t="s">
        <v>765</v>
      </c>
      <c r="E229" s="68" t="s">
        <v>765</v>
      </c>
      <c r="F229" s="68" t="s">
        <v>765</v>
      </c>
    </row>
    <row r="230" spans="1:6" ht="14.25">
      <c r="A230" s="20" t="s">
        <v>164</v>
      </c>
      <c r="B230" s="20" t="s">
        <v>10</v>
      </c>
      <c r="C230" s="40">
        <v>75</v>
      </c>
      <c r="D230" s="41">
        <v>2062239</v>
      </c>
      <c r="E230" s="41">
        <v>123734.34</v>
      </c>
      <c r="F230" s="42">
        <v>0.0002</v>
      </c>
    </row>
    <row r="231" spans="1:6" ht="14.25">
      <c r="A231" s="20" t="s">
        <v>164</v>
      </c>
      <c r="B231" s="20" t="s">
        <v>4</v>
      </c>
      <c r="C231" s="40">
        <v>15</v>
      </c>
      <c r="D231" s="41">
        <v>2018486</v>
      </c>
      <c r="E231" s="41">
        <v>121109.16</v>
      </c>
      <c r="F231" s="42">
        <v>0.0002</v>
      </c>
    </row>
    <row r="232" spans="1:6" ht="14.25">
      <c r="A232" s="20" t="s">
        <v>164</v>
      </c>
      <c r="B232" s="20" t="s">
        <v>766</v>
      </c>
      <c r="C232" s="40">
        <v>146</v>
      </c>
      <c r="D232" s="41">
        <v>2700400</v>
      </c>
      <c r="E232" s="41">
        <v>160364.86</v>
      </c>
      <c r="F232" s="42">
        <v>0.0003</v>
      </c>
    </row>
    <row r="233" spans="1:6" ht="14.25">
      <c r="A233" s="20" t="s">
        <v>164</v>
      </c>
      <c r="B233" s="20" t="s">
        <v>8</v>
      </c>
      <c r="C233" s="40">
        <v>58</v>
      </c>
      <c r="D233" s="41">
        <v>1349433</v>
      </c>
      <c r="E233" s="41">
        <v>80965.98</v>
      </c>
      <c r="F233" s="42">
        <v>0.0002</v>
      </c>
    </row>
    <row r="234" spans="1:6" ht="14.25">
      <c r="A234" s="20" t="s">
        <v>164</v>
      </c>
      <c r="B234" s="20" t="s">
        <v>25</v>
      </c>
      <c r="C234" s="40">
        <v>23</v>
      </c>
      <c r="D234" s="41">
        <v>1136219</v>
      </c>
      <c r="E234" s="41">
        <v>68173.14</v>
      </c>
      <c r="F234" s="42">
        <v>0.0001</v>
      </c>
    </row>
    <row r="235" spans="1:6" ht="14.25">
      <c r="A235" s="20" t="s">
        <v>164</v>
      </c>
      <c r="B235" s="20" t="s">
        <v>26</v>
      </c>
      <c r="C235" s="40">
        <v>30</v>
      </c>
      <c r="D235" s="41">
        <v>2622133</v>
      </c>
      <c r="E235" s="41">
        <v>157327.98</v>
      </c>
      <c r="F235" s="42">
        <v>0.0003</v>
      </c>
    </row>
    <row r="236" spans="1:6" ht="14.25">
      <c r="A236" s="20" t="s">
        <v>171</v>
      </c>
      <c r="B236" s="20" t="s">
        <v>5</v>
      </c>
      <c r="C236" s="67" t="s">
        <v>765</v>
      </c>
      <c r="D236" s="68" t="s">
        <v>765</v>
      </c>
      <c r="E236" s="68" t="s">
        <v>765</v>
      </c>
      <c r="F236" s="68" t="s">
        <v>765</v>
      </c>
    </row>
    <row r="237" spans="1:6" ht="14.25">
      <c r="A237" s="20" t="s">
        <v>171</v>
      </c>
      <c r="B237" s="20" t="s">
        <v>1</v>
      </c>
      <c r="C237" s="67" t="s">
        <v>765</v>
      </c>
      <c r="D237" s="68" t="s">
        <v>765</v>
      </c>
      <c r="E237" s="68" t="s">
        <v>765</v>
      </c>
      <c r="F237" s="68" t="s">
        <v>765</v>
      </c>
    </row>
    <row r="238" spans="1:6" ht="14.25">
      <c r="A238" s="20" t="s">
        <v>171</v>
      </c>
      <c r="B238" s="20" t="s">
        <v>7</v>
      </c>
      <c r="C238" s="40">
        <v>19</v>
      </c>
      <c r="D238" s="41">
        <v>2262158</v>
      </c>
      <c r="E238" s="41">
        <v>135729.48</v>
      </c>
      <c r="F238" s="42">
        <v>0.0003</v>
      </c>
    </row>
    <row r="239" spans="1:6" ht="14.25">
      <c r="A239" s="20" t="s">
        <v>171</v>
      </c>
      <c r="B239" s="20" t="s">
        <v>3</v>
      </c>
      <c r="C239" s="40">
        <v>11</v>
      </c>
      <c r="D239" s="41">
        <v>3498810</v>
      </c>
      <c r="E239" s="41">
        <v>209928.6</v>
      </c>
      <c r="F239" s="42">
        <v>0.0004</v>
      </c>
    </row>
    <row r="240" spans="1:6" ht="14.25">
      <c r="A240" s="20" t="s">
        <v>171</v>
      </c>
      <c r="B240" s="20" t="s">
        <v>2</v>
      </c>
      <c r="C240" s="67" t="s">
        <v>765</v>
      </c>
      <c r="D240" s="68" t="s">
        <v>765</v>
      </c>
      <c r="E240" s="68" t="s">
        <v>765</v>
      </c>
      <c r="F240" s="68" t="s">
        <v>765</v>
      </c>
    </row>
    <row r="241" spans="1:6" ht="14.25">
      <c r="A241" s="20" t="s">
        <v>171</v>
      </c>
      <c r="B241" s="20" t="s">
        <v>6</v>
      </c>
      <c r="C241" s="67" t="s">
        <v>765</v>
      </c>
      <c r="D241" s="68" t="s">
        <v>765</v>
      </c>
      <c r="E241" s="68" t="s">
        <v>765</v>
      </c>
      <c r="F241" s="68" t="s">
        <v>765</v>
      </c>
    </row>
    <row r="242" spans="1:6" ht="14.25">
      <c r="A242" s="20" t="s">
        <v>171</v>
      </c>
      <c r="B242" s="20" t="s">
        <v>10</v>
      </c>
      <c r="C242" s="40">
        <v>33</v>
      </c>
      <c r="D242" s="41">
        <v>749640</v>
      </c>
      <c r="E242" s="41">
        <v>44978.4</v>
      </c>
      <c r="F242" s="42">
        <v>0.0001</v>
      </c>
    </row>
    <row r="243" spans="1:6" ht="14.25">
      <c r="A243" s="20" t="s">
        <v>171</v>
      </c>
      <c r="B243" s="20" t="s">
        <v>4</v>
      </c>
      <c r="C243" s="40">
        <v>7</v>
      </c>
      <c r="D243" s="41">
        <v>725640</v>
      </c>
      <c r="E243" s="41">
        <v>43538.4</v>
      </c>
      <c r="F243" s="42">
        <v>0.0001</v>
      </c>
    </row>
    <row r="244" spans="1:6" ht="14.25">
      <c r="A244" s="20" t="s">
        <v>171</v>
      </c>
      <c r="B244" s="20" t="s">
        <v>766</v>
      </c>
      <c r="C244" s="40">
        <v>98</v>
      </c>
      <c r="D244" s="41">
        <v>2540610</v>
      </c>
      <c r="E244" s="41">
        <v>145395.74</v>
      </c>
      <c r="F244" s="42">
        <v>0.0003</v>
      </c>
    </row>
    <row r="245" spans="1:6" ht="14.25">
      <c r="A245" s="20" t="s">
        <v>171</v>
      </c>
      <c r="B245" s="20" t="s">
        <v>8</v>
      </c>
      <c r="C245" s="40">
        <v>27</v>
      </c>
      <c r="D245" s="41">
        <v>414002</v>
      </c>
      <c r="E245" s="41">
        <v>24840.12</v>
      </c>
      <c r="F245" s="42">
        <v>0</v>
      </c>
    </row>
    <row r="246" spans="1:6" ht="14.25">
      <c r="A246" s="20" t="s">
        <v>171</v>
      </c>
      <c r="B246" s="20" t="s">
        <v>25</v>
      </c>
      <c r="C246" s="40">
        <v>12</v>
      </c>
      <c r="D246" s="41">
        <v>1429211</v>
      </c>
      <c r="E246" s="41">
        <v>85752.66</v>
      </c>
      <c r="F246" s="42">
        <v>0.0002</v>
      </c>
    </row>
    <row r="247" spans="1:6" ht="14.25">
      <c r="A247" s="20" t="s">
        <v>171</v>
      </c>
      <c r="B247" s="20" t="s">
        <v>26</v>
      </c>
      <c r="C247" s="40">
        <v>13</v>
      </c>
      <c r="D247" s="41">
        <v>968366</v>
      </c>
      <c r="E247" s="41">
        <v>58101.96</v>
      </c>
      <c r="F247" s="42">
        <v>0.0001</v>
      </c>
    </row>
    <row r="248" spans="1:6" ht="14.25">
      <c r="A248" s="20" t="s">
        <v>174</v>
      </c>
      <c r="B248" s="20" t="s">
        <v>5</v>
      </c>
      <c r="C248" s="40">
        <v>17</v>
      </c>
      <c r="D248" s="41">
        <v>1164872</v>
      </c>
      <c r="E248" s="41">
        <v>69892.32</v>
      </c>
      <c r="F248" s="42">
        <v>0.0001</v>
      </c>
    </row>
    <row r="249" spans="1:6" ht="14.25">
      <c r="A249" s="20" t="s">
        <v>174</v>
      </c>
      <c r="B249" s="20" t="s">
        <v>1</v>
      </c>
      <c r="C249" s="67" t="s">
        <v>765</v>
      </c>
      <c r="D249" s="68" t="s">
        <v>765</v>
      </c>
      <c r="E249" s="68" t="s">
        <v>765</v>
      </c>
      <c r="F249" s="68" t="s">
        <v>765</v>
      </c>
    </row>
    <row r="250" spans="1:6" ht="14.25">
      <c r="A250" s="20" t="s">
        <v>174</v>
      </c>
      <c r="B250" s="20" t="s">
        <v>7</v>
      </c>
      <c r="C250" s="40">
        <v>47</v>
      </c>
      <c r="D250" s="41">
        <v>4912657</v>
      </c>
      <c r="E250" s="41">
        <v>294759.42</v>
      </c>
      <c r="F250" s="42">
        <v>0.0006</v>
      </c>
    </row>
    <row r="251" spans="1:6" ht="14.25">
      <c r="A251" s="20" t="s">
        <v>174</v>
      </c>
      <c r="B251" s="20" t="s">
        <v>3</v>
      </c>
      <c r="C251" s="40">
        <v>20</v>
      </c>
      <c r="D251" s="41">
        <v>4769172</v>
      </c>
      <c r="E251" s="41">
        <v>286150.32</v>
      </c>
      <c r="F251" s="42">
        <v>0.0006</v>
      </c>
    </row>
    <row r="252" spans="1:6" ht="14.25">
      <c r="A252" s="20" t="s">
        <v>174</v>
      </c>
      <c r="B252" s="20" t="s">
        <v>2</v>
      </c>
      <c r="C252" s="67" t="s">
        <v>765</v>
      </c>
      <c r="D252" s="68" t="s">
        <v>765</v>
      </c>
      <c r="E252" s="68" t="s">
        <v>765</v>
      </c>
      <c r="F252" s="68" t="s">
        <v>765</v>
      </c>
    </row>
    <row r="253" spans="1:6" ht="14.25">
      <c r="A253" s="20" t="s">
        <v>174</v>
      </c>
      <c r="B253" s="20" t="s">
        <v>6</v>
      </c>
      <c r="C253" s="40">
        <v>18</v>
      </c>
      <c r="D253" s="41">
        <v>1372219</v>
      </c>
      <c r="E253" s="41">
        <v>82333.14</v>
      </c>
      <c r="F253" s="42">
        <v>0.0002</v>
      </c>
    </row>
    <row r="254" spans="1:6" ht="14.25">
      <c r="A254" s="20" t="s">
        <v>174</v>
      </c>
      <c r="B254" s="20" t="s">
        <v>10</v>
      </c>
      <c r="C254" s="40">
        <v>83</v>
      </c>
      <c r="D254" s="41">
        <v>4381554</v>
      </c>
      <c r="E254" s="41">
        <v>262893.24</v>
      </c>
      <c r="F254" s="42">
        <v>0.0005</v>
      </c>
    </row>
    <row r="255" spans="1:6" ht="14.25">
      <c r="A255" s="20" t="s">
        <v>174</v>
      </c>
      <c r="B255" s="20" t="s">
        <v>4</v>
      </c>
      <c r="C255" s="40">
        <v>16</v>
      </c>
      <c r="D255" s="41">
        <v>3488873</v>
      </c>
      <c r="E255" s="41">
        <v>209332.38</v>
      </c>
      <c r="F255" s="42">
        <v>0.0004</v>
      </c>
    </row>
    <row r="256" spans="1:6" ht="14.25">
      <c r="A256" s="20" t="s">
        <v>174</v>
      </c>
      <c r="B256" s="20" t="s">
        <v>766</v>
      </c>
      <c r="C256" s="40">
        <v>214</v>
      </c>
      <c r="D256" s="41">
        <v>6432566</v>
      </c>
      <c r="E256" s="41">
        <v>377343.46</v>
      </c>
      <c r="F256" s="42">
        <v>0.0007</v>
      </c>
    </row>
    <row r="257" spans="1:6" ht="14.25">
      <c r="A257" s="20" t="s">
        <v>174</v>
      </c>
      <c r="B257" s="20" t="s">
        <v>8</v>
      </c>
      <c r="C257" s="40">
        <v>105</v>
      </c>
      <c r="D257" s="41">
        <v>4959273</v>
      </c>
      <c r="E257" s="41">
        <v>297556.38</v>
      </c>
      <c r="F257" s="42">
        <v>0.0006</v>
      </c>
    </row>
    <row r="258" spans="1:6" ht="14.25">
      <c r="A258" s="20" t="s">
        <v>174</v>
      </c>
      <c r="B258" s="20" t="s">
        <v>25</v>
      </c>
      <c r="C258" s="40">
        <v>40</v>
      </c>
      <c r="D258" s="41">
        <v>7628184</v>
      </c>
      <c r="E258" s="41">
        <v>457691.04</v>
      </c>
      <c r="F258" s="42">
        <v>0.0009</v>
      </c>
    </row>
    <row r="259" spans="1:6" ht="14.25">
      <c r="A259" s="20" t="s">
        <v>174</v>
      </c>
      <c r="B259" s="20" t="s">
        <v>26</v>
      </c>
      <c r="C259" s="40">
        <v>43</v>
      </c>
      <c r="D259" s="41">
        <v>3654134</v>
      </c>
      <c r="E259" s="41">
        <v>219248.04</v>
      </c>
      <c r="F259" s="42">
        <v>0.0004</v>
      </c>
    </row>
    <row r="260" spans="1:6" ht="14.25">
      <c r="A260" s="20" t="s">
        <v>182</v>
      </c>
      <c r="B260" s="20" t="s">
        <v>5</v>
      </c>
      <c r="C260" s="40">
        <v>5</v>
      </c>
      <c r="D260" s="41">
        <v>57437</v>
      </c>
      <c r="E260" s="41">
        <v>3446.22</v>
      </c>
      <c r="F260" s="42">
        <v>0</v>
      </c>
    </row>
    <row r="261" spans="1:6" ht="14.25">
      <c r="A261" s="20" t="s">
        <v>182</v>
      </c>
      <c r="B261" s="20" t="s">
        <v>1</v>
      </c>
      <c r="C261" s="40">
        <v>11</v>
      </c>
      <c r="D261" s="41">
        <v>1235387</v>
      </c>
      <c r="E261" s="41">
        <v>74123.22</v>
      </c>
      <c r="F261" s="42">
        <v>0.0001</v>
      </c>
    </row>
    <row r="262" spans="1:6" ht="14.25">
      <c r="A262" s="20" t="s">
        <v>182</v>
      </c>
      <c r="B262" s="20" t="s">
        <v>7</v>
      </c>
      <c r="C262" s="40">
        <v>61</v>
      </c>
      <c r="D262" s="41">
        <v>2167006</v>
      </c>
      <c r="E262" s="41">
        <v>130010.68</v>
      </c>
      <c r="F262" s="42">
        <v>0.0003</v>
      </c>
    </row>
    <row r="263" spans="1:6" ht="14.25">
      <c r="A263" s="20" t="s">
        <v>182</v>
      </c>
      <c r="B263" s="20" t="s">
        <v>3</v>
      </c>
      <c r="C263" s="40">
        <v>21</v>
      </c>
      <c r="D263" s="41">
        <v>3358909</v>
      </c>
      <c r="E263" s="41">
        <v>201534.54</v>
      </c>
      <c r="F263" s="42">
        <v>0.0004</v>
      </c>
    </row>
    <row r="264" spans="1:6" ht="14.25">
      <c r="A264" s="20" t="s">
        <v>182</v>
      </c>
      <c r="B264" s="20" t="s">
        <v>2</v>
      </c>
      <c r="C264" s="40">
        <v>10</v>
      </c>
      <c r="D264" s="41">
        <v>1723052</v>
      </c>
      <c r="E264" s="41">
        <v>103383.12</v>
      </c>
      <c r="F264" s="42">
        <v>0.0002</v>
      </c>
    </row>
    <row r="265" spans="1:6" ht="14.25">
      <c r="A265" s="20" t="s">
        <v>182</v>
      </c>
      <c r="B265" s="20" t="s">
        <v>6</v>
      </c>
      <c r="C265" s="40">
        <v>7</v>
      </c>
      <c r="D265" s="41">
        <v>113164</v>
      </c>
      <c r="E265" s="41">
        <v>6789.84</v>
      </c>
      <c r="F265" s="42">
        <v>0</v>
      </c>
    </row>
    <row r="266" spans="1:6" ht="14.25">
      <c r="A266" s="20" t="s">
        <v>182</v>
      </c>
      <c r="B266" s="20" t="s">
        <v>10</v>
      </c>
      <c r="C266" s="40">
        <v>99</v>
      </c>
      <c r="D266" s="41">
        <v>2804181</v>
      </c>
      <c r="E266" s="41">
        <v>168250.86</v>
      </c>
      <c r="F266" s="42">
        <v>0.0003</v>
      </c>
    </row>
    <row r="267" spans="1:6" ht="14.25">
      <c r="A267" s="20" t="s">
        <v>182</v>
      </c>
      <c r="B267" s="20" t="s">
        <v>4</v>
      </c>
      <c r="C267" s="40">
        <v>20</v>
      </c>
      <c r="D267" s="41">
        <v>2450152</v>
      </c>
      <c r="E267" s="41">
        <v>147009.12</v>
      </c>
      <c r="F267" s="42">
        <v>0.0003</v>
      </c>
    </row>
    <row r="268" spans="1:6" ht="14.25">
      <c r="A268" s="20" t="s">
        <v>182</v>
      </c>
      <c r="B268" s="20" t="s">
        <v>766</v>
      </c>
      <c r="C268" s="40">
        <v>266</v>
      </c>
      <c r="D268" s="41">
        <v>4184141</v>
      </c>
      <c r="E268" s="41">
        <v>247807.52</v>
      </c>
      <c r="F268" s="42">
        <v>0.0005</v>
      </c>
    </row>
    <row r="269" spans="1:6" ht="14.25">
      <c r="A269" s="20" t="s">
        <v>182</v>
      </c>
      <c r="B269" s="20" t="s">
        <v>8</v>
      </c>
      <c r="C269" s="40">
        <v>84</v>
      </c>
      <c r="D269" s="41">
        <v>1096179</v>
      </c>
      <c r="E269" s="41">
        <v>65770.74</v>
      </c>
      <c r="F269" s="42">
        <v>0.0001</v>
      </c>
    </row>
    <row r="270" spans="1:6" ht="14.25">
      <c r="A270" s="20" t="s">
        <v>182</v>
      </c>
      <c r="B270" s="20" t="s">
        <v>25</v>
      </c>
      <c r="C270" s="40">
        <v>43</v>
      </c>
      <c r="D270" s="41">
        <v>2344324</v>
      </c>
      <c r="E270" s="41">
        <v>140659.44</v>
      </c>
      <c r="F270" s="42">
        <v>0.0003</v>
      </c>
    </row>
    <row r="271" spans="1:6" ht="14.25">
      <c r="A271" s="20" t="s">
        <v>182</v>
      </c>
      <c r="B271" s="20" t="s">
        <v>26</v>
      </c>
      <c r="C271" s="40">
        <v>42</v>
      </c>
      <c r="D271" s="41">
        <v>4352153</v>
      </c>
      <c r="E271" s="41">
        <v>261129.18</v>
      </c>
      <c r="F271" s="42">
        <v>0.0005</v>
      </c>
    </row>
    <row r="272" spans="1:6" ht="14.25">
      <c r="A272" s="20" t="s">
        <v>192</v>
      </c>
      <c r="B272" s="20" t="s">
        <v>5</v>
      </c>
      <c r="C272" s="40">
        <v>15</v>
      </c>
      <c r="D272" s="41">
        <v>1305995</v>
      </c>
      <c r="E272" s="41">
        <v>78359.7</v>
      </c>
      <c r="F272" s="42">
        <v>0.0002</v>
      </c>
    </row>
    <row r="273" spans="1:6" ht="14.25">
      <c r="A273" s="20" t="s">
        <v>192</v>
      </c>
      <c r="B273" s="20" t="s">
        <v>1</v>
      </c>
      <c r="C273" s="40">
        <v>17</v>
      </c>
      <c r="D273" s="41">
        <v>8229127</v>
      </c>
      <c r="E273" s="41">
        <v>493747.62</v>
      </c>
      <c r="F273" s="42">
        <v>0.001</v>
      </c>
    </row>
    <row r="274" spans="1:6" ht="14.25">
      <c r="A274" s="20" t="s">
        <v>192</v>
      </c>
      <c r="B274" s="20" t="s">
        <v>7</v>
      </c>
      <c r="C274" s="40">
        <v>131</v>
      </c>
      <c r="D274" s="41">
        <v>14173957</v>
      </c>
      <c r="E274" s="41">
        <v>849944.34</v>
      </c>
      <c r="F274" s="42">
        <v>0.0016</v>
      </c>
    </row>
    <row r="275" spans="1:6" ht="14.25">
      <c r="A275" s="20" t="s">
        <v>192</v>
      </c>
      <c r="B275" s="20" t="s">
        <v>3</v>
      </c>
      <c r="C275" s="40">
        <v>47</v>
      </c>
      <c r="D275" s="41">
        <v>13157402</v>
      </c>
      <c r="E275" s="41">
        <v>789444.12</v>
      </c>
      <c r="F275" s="42">
        <v>0.0015</v>
      </c>
    </row>
    <row r="276" spans="1:6" ht="14.25">
      <c r="A276" s="20" t="s">
        <v>192</v>
      </c>
      <c r="B276" s="20" t="s">
        <v>2</v>
      </c>
      <c r="C276" s="40">
        <v>13</v>
      </c>
      <c r="D276" s="41">
        <v>10941829</v>
      </c>
      <c r="E276" s="41">
        <v>656509.74</v>
      </c>
      <c r="F276" s="42">
        <v>0.0013</v>
      </c>
    </row>
    <row r="277" spans="1:6" ht="14.25">
      <c r="A277" s="20" t="s">
        <v>192</v>
      </c>
      <c r="B277" s="20" t="s">
        <v>6</v>
      </c>
      <c r="C277" s="40">
        <v>18</v>
      </c>
      <c r="D277" s="41">
        <v>2205836</v>
      </c>
      <c r="E277" s="41">
        <v>132350.16</v>
      </c>
      <c r="F277" s="42">
        <v>0.0003</v>
      </c>
    </row>
    <row r="278" spans="1:6" ht="14.25">
      <c r="A278" s="20" t="s">
        <v>192</v>
      </c>
      <c r="B278" s="20" t="s">
        <v>10</v>
      </c>
      <c r="C278" s="40">
        <v>169</v>
      </c>
      <c r="D278" s="41">
        <v>12455603</v>
      </c>
      <c r="E278" s="41">
        <v>747336.18</v>
      </c>
      <c r="F278" s="42">
        <v>0.0014</v>
      </c>
    </row>
    <row r="279" spans="1:6" ht="14.25">
      <c r="A279" s="20" t="s">
        <v>192</v>
      </c>
      <c r="B279" s="20" t="s">
        <v>4</v>
      </c>
      <c r="C279" s="40">
        <v>28</v>
      </c>
      <c r="D279" s="41">
        <v>4882870</v>
      </c>
      <c r="E279" s="41">
        <v>292972.2</v>
      </c>
      <c r="F279" s="42">
        <v>0.0006</v>
      </c>
    </row>
    <row r="280" spans="1:6" ht="14.25">
      <c r="A280" s="20" t="s">
        <v>192</v>
      </c>
      <c r="B280" s="20" t="s">
        <v>766</v>
      </c>
      <c r="C280" s="40">
        <v>434</v>
      </c>
      <c r="D280" s="41">
        <v>12755672</v>
      </c>
      <c r="E280" s="41">
        <v>750970.37</v>
      </c>
      <c r="F280" s="42">
        <v>0.0014</v>
      </c>
    </row>
    <row r="281" spans="1:6" ht="14.25">
      <c r="A281" s="20" t="s">
        <v>192</v>
      </c>
      <c r="B281" s="20" t="s">
        <v>8</v>
      </c>
      <c r="C281" s="40">
        <v>147</v>
      </c>
      <c r="D281" s="41">
        <v>5950314</v>
      </c>
      <c r="E281" s="41">
        <v>357018.84</v>
      </c>
      <c r="F281" s="42">
        <v>0.0007</v>
      </c>
    </row>
    <row r="282" spans="1:6" ht="14.25">
      <c r="A282" s="20" t="s">
        <v>192</v>
      </c>
      <c r="B282" s="20" t="s">
        <v>25</v>
      </c>
      <c r="C282" s="40">
        <v>58</v>
      </c>
      <c r="D282" s="41">
        <v>5267443</v>
      </c>
      <c r="E282" s="41">
        <v>316046.58</v>
      </c>
      <c r="F282" s="42">
        <v>0.0006</v>
      </c>
    </row>
    <row r="283" spans="1:6" ht="14.25">
      <c r="A283" s="20" t="s">
        <v>192</v>
      </c>
      <c r="B283" s="20" t="s">
        <v>26</v>
      </c>
      <c r="C283" s="40">
        <v>45</v>
      </c>
      <c r="D283" s="41">
        <v>6045396</v>
      </c>
      <c r="E283" s="41">
        <v>362723.76</v>
      </c>
      <c r="F283" s="42">
        <v>0.0007</v>
      </c>
    </row>
    <row r="284" spans="1:6" ht="14.25">
      <c r="A284" s="20" t="s">
        <v>203</v>
      </c>
      <c r="B284" s="20" t="s">
        <v>5</v>
      </c>
      <c r="C284" s="67" t="s">
        <v>765</v>
      </c>
      <c r="D284" s="68" t="s">
        <v>765</v>
      </c>
      <c r="E284" s="68" t="s">
        <v>765</v>
      </c>
      <c r="F284" s="68" t="s">
        <v>765</v>
      </c>
    </row>
    <row r="285" spans="1:6" ht="14.25">
      <c r="A285" s="20" t="s">
        <v>203</v>
      </c>
      <c r="B285" s="20" t="s">
        <v>1</v>
      </c>
      <c r="C285" s="40">
        <v>11</v>
      </c>
      <c r="D285" s="41">
        <v>1574331</v>
      </c>
      <c r="E285" s="41">
        <v>94459.86</v>
      </c>
      <c r="F285" s="42">
        <v>0.0002</v>
      </c>
    </row>
    <row r="286" spans="1:6" ht="14.25">
      <c r="A286" s="20" t="s">
        <v>203</v>
      </c>
      <c r="B286" s="20" t="s">
        <v>7</v>
      </c>
      <c r="C286" s="40">
        <v>43</v>
      </c>
      <c r="D286" s="41">
        <v>3380343</v>
      </c>
      <c r="E286" s="41">
        <v>202820.58</v>
      </c>
      <c r="F286" s="42">
        <v>0.0004</v>
      </c>
    </row>
    <row r="287" spans="1:6" ht="14.25">
      <c r="A287" s="20" t="s">
        <v>203</v>
      </c>
      <c r="B287" s="20" t="s">
        <v>3</v>
      </c>
      <c r="C287" s="40">
        <v>16</v>
      </c>
      <c r="D287" s="41">
        <v>4208913</v>
      </c>
      <c r="E287" s="41">
        <v>252534.78</v>
      </c>
      <c r="F287" s="42">
        <v>0.0005</v>
      </c>
    </row>
    <row r="288" spans="1:6" ht="14.25">
      <c r="A288" s="20" t="s">
        <v>203</v>
      </c>
      <c r="B288" s="20" t="s">
        <v>2</v>
      </c>
      <c r="C288" s="67" t="s">
        <v>765</v>
      </c>
      <c r="D288" s="68" t="s">
        <v>765</v>
      </c>
      <c r="E288" s="68" t="s">
        <v>765</v>
      </c>
      <c r="F288" s="68" t="s">
        <v>765</v>
      </c>
    </row>
    <row r="289" spans="1:6" ht="14.25">
      <c r="A289" s="20" t="s">
        <v>203</v>
      </c>
      <c r="B289" s="20" t="s">
        <v>6</v>
      </c>
      <c r="C289" s="40">
        <v>10</v>
      </c>
      <c r="D289" s="41">
        <v>277282</v>
      </c>
      <c r="E289" s="41">
        <v>16636.92</v>
      </c>
      <c r="F289" s="42">
        <v>0</v>
      </c>
    </row>
    <row r="290" spans="1:6" ht="14.25">
      <c r="A290" s="20" t="s">
        <v>203</v>
      </c>
      <c r="B290" s="20" t="s">
        <v>10</v>
      </c>
      <c r="C290" s="40">
        <v>77</v>
      </c>
      <c r="D290" s="41">
        <v>1514052</v>
      </c>
      <c r="E290" s="41">
        <v>90843.12</v>
      </c>
      <c r="F290" s="42">
        <v>0.0002</v>
      </c>
    </row>
    <row r="291" spans="1:6" ht="14.25">
      <c r="A291" s="20" t="s">
        <v>203</v>
      </c>
      <c r="B291" s="20" t="s">
        <v>4</v>
      </c>
      <c r="C291" s="40">
        <v>12</v>
      </c>
      <c r="D291" s="41">
        <v>1555663</v>
      </c>
      <c r="E291" s="41">
        <v>93339.78</v>
      </c>
      <c r="F291" s="42">
        <v>0.0002</v>
      </c>
    </row>
    <row r="292" spans="1:6" ht="14.25">
      <c r="A292" s="20" t="s">
        <v>203</v>
      </c>
      <c r="B292" s="20" t="s">
        <v>766</v>
      </c>
      <c r="C292" s="40">
        <v>182</v>
      </c>
      <c r="D292" s="41">
        <v>4504030</v>
      </c>
      <c r="E292" s="41">
        <v>265675.93</v>
      </c>
      <c r="F292" s="42">
        <v>0.0005</v>
      </c>
    </row>
    <row r="293" spans="1:6" ht="14.25">
      <c r="A293" s="20" t="s">
        <v>203</v>
      </c>
      <c r="B293" s="20" t="s">
        <v>8</v>
      </c>
      <c r="C293" s="40">
        <v>48</v>
      </c>
      <c r="D293" s="41">
        <v>1450192</v>
      </c>
      <c r="E293" s="41">
        <v>87011.52</v>
      </c>
      <c r="F293" s="42">
        <v>0.0002</v>
      </c>
    </row>
    <row r="294" spans="1:6" ht="14.25">
      <c r="A294" s="20" t="s">
        <v>203</v>
      </c>
      <c r="B294" s="20" t="s">
        <v>25</v>
      </c>
      <c r="C294" s="40">
        <v>35</v>
      </c>
      <c r="D294" s="41">
        <v>2785899</v>
      </c>
      <c r="E294" s="41">
        <v>167153.94</v>
      </c>
      <c r="F294" s="42">
        <v>0.0003</v>
      </c>
    </row>
    <row r="295" spans="1:6" ht="14.25">
      <c r="A295" s="20" t="s">
        <v>203</v>
      </c>
      <c r="B295" s="20" t="s">
        <v>26</v>
      </c>
      <c r="C295" s="40">
        <v>24</v>
      </c>
      <c r="D295" s="41">
        <v>1440564</v>
      </c>
      <c r="E295" s="41">
        <v>86433.84</v>
      </c>
      <c r="F295" s="42">
        <v>0.0002</v>
      </c>
    </row>
    <row r="296" spans="1:6" ht="14.25">
      <c r="A296" s="20" t="s">
        <v>212</v>
      </c>
      <c r="B296" s="20" t="s">
        <v>5</v>
      </c>
      <c r="C296" s="40">
        <v>86</v>
      </c>
      <c r="D296" s="41">
        <v>26534913</v>
      </c>
      <c r="E296" s="41">
        <v>1592094.78</v>
      </c>
      <c r="F296" s="42">
        <v>0.0031</v>
      </c>
    </row>
    <row r="297" spans="1:6" ht="14.25">
      <c r="A297" s="20" t="s">
        <v>212</v>
      </c>
      <c r="B297" s="20" t="s">
        <v>1</v>
      </c>
      <c r="C297" s="40">
        <v>28</v>
      </c>
      <c r="D297" s="41">
        <v>9224923</v>
      </c>
      <c r="E297" s="41">
        <v>553495.38</v>
      </c>
      <c r="F297" s="42">
        <v>0.0011</v>
      </c>
    </row>
    <row r="298" spans="1:6" ht="14.25">
      <c r="A298" s="20" t="s">
        <v>212</v>
      </c>
      <c r="B298" s="20" t="s">
        <v>7</v>
      </c>
      <c r="C298" s="40">
        <v>150</v>
      </c>
      <c r="D298" s="41">
        <v>33172792</v>
      </c>
      <c r="E298" s="41">
        <v>1990367.52</v>
      </c>
      <c r="F298" s="42">
        <v>0.0038</v>
      </c>
    </row>
    <row r="299" spans="1:6" ht="14.25">
      <c r="A299" s="20" t="s">
        <v>212</v>
      </c>
      <c r="B299" s="20" t="s">
        <v>3</v>
      </c>
      <c r="C299" s="40">
        <v>58</v>
      </c>
      <c r="D299" s="41">
        <v>19667888</v>
      </c>
      <c r="E299" s="41">
        <v>1180073.28</v>
      </c>
      <c r="F299" s="42">
        <v>0.0023</v>
      </c>
    </row>
    <row r="300" spans="1:6" ht="14.25">
      <c r="A300" s="20" t="s">
        <v>212</v>
      </c>
      <c r="B300" s="20" t="s">
        <v>2</v>
      </c>
      <c r="C300" s="40">
        <v>13</v>
      </c>
      <c r="D300" s="41">
        <v>31077741</v>
      </c>
      <c r="E300" s="41">
        <v>1864664.46</v>
      </c>
      <c r="F300" s="42">
        <v>0.0036</v>
      </c>
    </row>
    <row r="301" spans="1:6" ht="14.25">
      <c r="A301" s="20" t="s">
        <v>212</v>
      </c>
      <c r="B301" s="20" t="s">
        <v>6</v>
      </c>
      <c r="C301" s="40">
        <v>28</v>
      </c>
      <c r="D301" s="41">
        <v>22573701</v>
      </c>
      <c r="E301" s="41">
        <v>1354422.06</v>
      </c>
      <c r="F301" s="42">
        <v>0.0026</v>
      </c>
    </row>
    <row r="302" spans="1:6" ht="14.25">
      <c r="A302" s="20" t="s">
        <v>212</v>
      </c>
      <c r="B302" s="20" t="s">
        <v>10</v>
      </c>
      <c r="C302" s="40">
        <v>220</v>
      </c>
      <c r="D302" s="41">
        <v>5784547</v>
      </c>
      <c r="E302" s="41">
        <v>347072.82</v>
      </c>
      <c r="F302" s="42">
        <v>0.0007</v>
      </c>
    </row>
    <row r="303" spans="1:6" ht="14.25">
      <c r="A303" s="20" t="s">
        <v>212</v>
      </c>
      <c r="B303" s="20" t="s">
        <v>4</v>
      </c>
      <c r="C303" s="40">
        <v>30</v>
      </c>
      <c r="D303" s="41">
        <v>7921979</v>
      </c>
      <c r="E303" s="41">
        <v>475318.74</v>
      </c>
      <c r="F303" s="42">
        <v>0.0009</v>
      </c>
    </row>
    <row r="304" spans="1:6" ht="14.25">
      <c r="A304" s="20" t="s">
        <v>212</v>
      </c>
      <c r="B304" s="20" t="s">
        <v>766</v>
      </c>
      <c r="C304" s="40">
        <v>612</v>
      </c>
      <c r="D304" s="41">
        <v>29038580</v>
      </c>
      <c r="E304" s="41">
        <v>1666465.52</v>
      </c>
      <c r="F304" s="42">
        <v>0.0032</v>
      </c>
    </row>
    <row r="305" spans="1:6" ht="14.25">
      <c r="A305" s="20" t="s">
        <v>212</v>
      </c>
      <c r="B305" s="20" t="s">
        <v>8</v>
      </c>
      <c r="C305" s="40">
        <v>233</v>
      </c>
      <c r="D305" s="41">
        <v>44443729</v>
      </c>
      <c r="E305" s="41">
        <v>2666623.74</v>
      </c>
      <c r="F305" s="42">
        <v>0.0051</v>
      </c>
    </row>
    <row r="306" spans="1:6" ht="14.25">
      <c r="A306" s="20" t="s">
        <v>212</v>
      </c>
      <c r="B306" s="20" t="s">
        <v>25</v>
      </c>
      <c r="C306" s="40">
        <v>73</v>
      </c>
      <c r="D306" s="41">
        <v>15802032</v>
      </c>
      <c r="E306" s="41">
        <v>948121.92</v>
      </c>
      <c r="F306" s="42">
        <v>0.0018</v>
      </c>
    </row>
    <row r="307" spans="1:6" ht="14.25">
      <c r="A307" s="20" t="s">
        <v>212</v>
      </c>
      <c r="B307" s="20" t="s">
        <v>26</v>
      </c>
      <c r="C307" s="40">
        <v>47</v>
      </c>
      <c r="D307" s="41">
        <v>27876272</v>
      </c>
      <c r="E307" s="41">
        <v>1672576.32</v>
      </c>
      <c r="F307" s="42">
        <v>0.0032</v>
      </c>
    </row>
    <row r="308" spans="1:6" ht="14.25">
      <c r="A308" s="20" t="s">
        <v>227</v>
      </c>
      <c r="B308" s="20" t="s">
        <v>5</v>
      </c>
      <c r="C308" s="67" t="s">
        <v>765</v>
      </c>
      <c r="D308" s="68" t="s">
        <v>765</v>
      </c>
      <c r="E308" s="68" t="s">
        <v>765</v>
      </c>
      <c r="F308" s="68" t="s">
        <v>765</v>
      </c>
    </row>
    <row r="309" spans="1:6" ht="14.25">
      <c r="A309" s="20" t="s">
        <v>227</v>
      </c>
      <c r="B309" s="20" t="s">
        <v>1</v>
      </c>
      <c r="C309" s="40">
        <v>7</v>
      </c>
      <c r="D309" s="41">
        <v>72419</v>
      </c>
      <c r="E309" s="41">
        <v>4345.14</v>
      </c>
      <c r="F309" s="42">
        <v>0</v>
      </c>
    </row>
    <row r="310" spans="1:6" ht="14.25">
      <c r="A310" s="20" t="s">
        <v>227</v>
      </c>
      <c r="B310" s="20" t="s">
        <v>7</v>
      </c>
      <c r="C310" s="40">
        <v>14</v>
      </c>
      <c r="D310" s="41">
        <v>493685</v>
      </c>
      <c r="E310" s="41">
        <v>29621.1</v>
      </c>
      <c r="F310" s="42">
        <v>0.0001</v>
      </c>
    </row>
    <row r="311" spans="1:6" ht="14.25">
      <c r="A311" s="20" t="s">
        <v>227</v>
      </c>
      <c r="B311" s="20" t="s">
        <v>3</v>
      </c>
      <c r="C311" s="40">
        <v>14</v>
      </c>
      <c r="D311" s="41">
        <v>1454884</v>
      </c>
      <c r="E311" s="41">
        <v>87293.04</v>
      </c>
      <c r="F311" s="42">
        <v>0.0002</v>
      </c>
    </row>
    <row r="312" spans="1:6" ht="14.25">
      <c r="A312" s="20" t="s">
        <v>227</v>
      </c>
      <c r="B312" s="20" t="s">
        <v>2</v>
      </c>
      <c r="C312" s="67" t="s">
        <v>765</v>
      </c>
      <c r="D312" s="68" t="s">
        <v>765</v>
      </c>
      <c r="E312" s="68" t="s">
        <v>765</v>
      </c>
      <c r="F312" s="68" t="s">
        <v>765</v>
      </c>
    </row>
    <row r="313" spans="1:6" ht="14.25">
      <c r="A313" s="20" t="s">
        <v>227</v>
      </c>
      <c r="B313" s="20" t="s">
        <v>6</v>
      </c>
      <c r="C313" s="40">
        <v>6</v>
      </c>
      <c r="D313" s="41">
        <v>364289</v>
      </c>
      <c r="E313" s="41">
        <v>21857.34</v>
      </c>
      <c r="F313" s="42">
        <v>0</v>
      </c>
    </row>
    <row r="314" spans="1:6" ht="14.25">
      <c r="A314" s="20" t="s">
        <v>227</v>
      </c>
      <c r="B314" s="20" t="s">
        <v>10</v>
      </c>
      <c r="C314" s="40">
        <v>53</v>
      </c>
      <c r="D314" s="41">
        <v>1234446</v>
      </c>
      <c r="E314" s="41">
        <v>74066.76</v>
      </c>
      <c r="F314" s="42">
        <v>0.0001</v>
      </c>
    </row>
    <row r="315" spans="1:6" ht="14.25">
      <c r="A315" s="20" t="s">
        <v>227</v>
      </c>
      <c r="B315" s="20" t="s">
        <v>4</v>
      </c>
      <c r="C315" s="40">
        <v>9</v>
      </c>
      <c r="D315" s="41">
        <v>902014</v>
      </c>
      <c r="E315" s="41">
        <v>54120.84</v>
      </c>
      <c r="F315" s="42">
        <v>0.0001</v>
      </c>
    </row>
    <row r="316" spans="1:6" ht="14.25">
      <c r="A316" s="20" t="s">
        <v>227</v>
      </c>
      <c r="B316" s="20" t="s">
        <v>766</v>
      </c>
      <c r="C316" s="40">
        <v>110</v>
      </c>
      <c r="D316" s="41">
        <v>1638969</v>
      </c>
      <c r="E316" s="41">
        <v>96767.31</v>
      </c>
      <c r="F316" s="42">
        <v>0.0002</v>
      </c>
    </row>
    <row r="317" spans="1:6" ht="14.25">
      <c r="A317" s="20" t="s">
        <v>227</v>
      </c>
      <c r="B317" s="20" t="s">
        <v>8</v>
      </c>
      <c r="C317" s="40">
        <v>66</v>
      </c>
      <c r="D317" s="41">
        <v>2303121</v>
      </c>
      <c r="E317" s="41">
        <v>138187.26</v>
      </c>
      <c r="F317" s="42">
        <v>0.0003</v>
      </c>
    </row>
    <row r="318" spans="1:6" ht="14.25">
      <c r="A318" s="20" t="s">
        <v>227</v>
      </c>
      <c r="B318" s="20" t="s">
        <v>25</v>
      </c>
      <c r="C318" s="40">
        <v>9</v>
      </c>
      <c r="D318" s="41">
        <v>1874692</v>
      </c>
      <c r="E318" s="41">
        <v>112481.52</v>
      </c>
      <c r="F318" s="42">
        <v>0.0002</v>
      </c>
    </row>
    <row r="319" spans="1:6" ht="14.25">
      <c r="A319" s="20" t="s">
        <v>227</v>
      </c>
      <c r="B319" s="20" t="s">
        <v>26</v>
      </c>
      <c r="C319" s="40">
        <v>17</v>
      </c>
      <c r="D319" s="41">
        <v>2916167</v>
      </c>
      <c r="E319" s="41">
        <v>174970.02</v>
      </c>
      <c r="F319" s="42">
        <v>0.0003</v>
      </c>
    </row>
    <row r="320" spans="1:6" ht="14.25">
      <c r="A320" s="20" t="s">
        <v>231</v>
      </c>
      <c r="B320" s="20" t="s">
        <v>5</v>
      </c>
      <c r="C320" s="67" t="s">
        <v>765</v>
      </c>
      <c r="D320" s="68" t="s">
        <v>765</v>
      </c>
      <c r="E320" s="68" t="s">
        <v>765</v>
      </c>
      <c r="F320" s="68" t="s">
        <v>765</v>
      </c>
    </row>
    <row r="321" spans="1:6" ht="14.25">
      <c r="A321" s="20" t="s">
        <v>231</v>
      </c>
      <c r="B321" s="20" t="s">
        <v>1</v>
      </c>
      <c r="C321" s="40">
        <v>5</v>
      </c>
      <c r="D321" s="41">
        <v>484720</v>
      </c>
      <c r="E321" s="41">
        <v>29083.2</v>
      </c>
      <c r="F321" s="42">
        <v>0.0001</v>
      </c>
    </row>
    <row r="322" spans="1:6" ht="14.25">
      <c r="A322" s="20" t="s">
        <v>231</v>
      </c>
      <c r="B322" s="20" t="s">
        <v>7</v>
      </c>
      <c r="C322" s="40">
        <v>18</v>
      </c>
      <c r="D322" s="41">
        <v>508601</v>
      </c>
      <c r="E322" s="41">
        <v>30504.31</v>
      </c>
      <c r="F322" s="42">
        <v>0.0001</v>
      </c>
    </row>
    <row r="323" spans="1:6" ht="14.25">
      <c r="A323" s="20" t="s">
        <v>231</v>
      </c>
      <c r="B323" s="20" t="s">
        <v>3</v>
      </c>
      <c r="C323" s="40">
        <v>7</v>
      </c>
      <c r="D323" s="41">
        <v>1419716</v>
      </c>
      <c r="E323" s="41">
        <v>85182.96</v>
      </c>
      <c r="F323" s="42">
        <v>0.0002</v>
      </c>
    </row>
    <row r="324" spans="1:6" ht="14.25">
      <c r="A324" s="20" t="s">
        <v>231</v>
      </c>
      <c r="B324" s="20" t="s">
        <v>2</v>
      </c>
      <c r="C324" s="67" t="s">
        <v>765</v>
      </c>
      <c r="D324" s="68" t="s">
        <v>765</v>
      </c>
      <c r="E324" s="68" t="s">
        <v>765</v>
      </c>
      <c r="F324" s="68" t="s">
        <v>765</v>
      </c>
    </row>
    <row r="325" spans="1:6" ht="14.25">
      <c r="A325" s="20" t="s">
        <v>231</v>
      </c>
      <c r="B325" s="20" t="s">
        <v>6</v>
      </c>
      <c r="C325" s="40">
        <v>7</v>
      </c>
      <c r="D325" s="41">
        <v>211941</v>
      </c>
      <c r="E325" s="41">
        <v>12716.46</v>
      </c>
      <c r="F325" s="42">
        <v>0</v>
      </c>
    </row>
    <row r="326" spans="1:6" ht="14.25">
      <c r="A326" s="20" t="s">
        <v>231</v>
      </c>
      <c r="B326" s="20" t="s">
        <v>10</v>
      </c>
      <c r="C326" s="40">
        <v>43</v>
      </c>
      <c r="D326" s="41">
        <v>1068800</v>
      </c>
      <c r="E326" s="41">
        <v>64128</v>
      </c>
      <c r="F326" s="42">
        <v>0.0001</v>
      </c>
    </row>
    <row r="327" spans="1:6" ht="14.25">
      <c r="A327" s="20" t="s">
        <v>231</v>
      </c>
      <c r="B327" s="20" t="s">
        <v>4</v>
      </c>
      <c r="C327" s="40">
        <v>5</v>
      </c>
      <c r="D327" s="41">
        <v>261988</v>
      </c>
      <c r="E327" s="41">
        <v>15719.28</v>
      </c>
      <c r="F327" s="42">
        <v>0</v>
      </c>
    </row>
    <row r="328" spans="1:6" ht="14.25">
      <c r="A328" s="20" t="s">
        <v>231</v>
      </c>
      <c r="B328" s="20" t="s">
        <v>766</v>
      </c>
      <c r="C328" s="40">
        <v>81</v>
      </c>
      <c r="D328" s="41">
        <v>1716010</v>
      </c>
      <c r="E328" s="41">
        <v>101271.71</v>
      </c>
      <c r="F328" s="42">
        <v>0.0002</v>
      </c>
    </row>
    <row r="329" spans="1:6" ht="14.25">
      <c r="A329" s="20" t="s">
        <v>231</v>
      </c>
      <c r="B329" s="20" t="s">
        <v>8</v>
      </c>
      <c r="C329" s="40">
        <v>40</v>
      </c>
      <c r="D329" s="41">
        <v>1101790</v>
      </c>
      <c r="E329" s="41">
        <v>66107.4</v>
      </c>
      <c r="F329" s="42">
        <v>0.0001</v>
      </c>
    </row>
    <row r="330" spans="1:6" ht="14.25">
      <c r="A330" s="20" t="s">
        <v>231</v>
      </c>
      <c r="B330" s="20" t="s">
        <v>25</v>
      </c>
      <c r="C330" s="40">
        <v>21</v>
      </c>
      <c r="D330" s="41">
        <v>1145640</v>
      </c>
      <c r="E330" s="41">
        <v>68738.4</v>
      </c>
      <c r="F330" s="42">
        <v>0.0001</v>
      </c>
    </row>
    <row r="331" spans="1:6" ht="14.25">
      <c r="A331" s="20" t="s">
        <v>231</v>
      </c>
      <c r="B331" s="20" t="s">
        <v>26</v>
      </c>
      <c r="C331" s="40">
        <v>7</v>
      </c>
      <c r="D331" s="41">
        <v>520651</v>
      </c>
      <c r="E331" s="41">
        <v>31239.06</v>
      </c>
      <c r="F331" s="42">
        <v>0.0001</v>
      </c>
    </row>
    <row r="332" spans="1:6" ht="14.25">
      <c r="A332" s="20" t="s">
        <v>236</v>
      </c>
      <c r="B332" s="20" t="s">
        <v>5</v>
      </c>
      <c r="C332" s="67" t="s">
        <v>765</v>
      </c>
      <c r="D332" s="68" t="s">
        <v>765</v>
      </c>
      <c r="E332" s="68" t="s">
        <v>765</v>
      </c>
      <c r="F332" s="68" t="s">
        <v>765</v>
      </c>
    </row>
    <row r="333" spans="1:6" ht="14.25">
      <c r="A333" s="20" t="s">
        <v>236</v>
      </c>
      <c r="B333" s="20" t="s">
        <v>1</v>
      </c>
      <c r="C333" s="40">
        <v>15</v>
      </c>
      <c r="D333" s="41">
        <v>1442493</v>
      </c>
      <c r="E333" s="41">
        <v>86549.58</v>
      </c>
      <c r="F333" s="42">
        <v>0.0002</v>
      </c>
    </row>
    <row r="334" spans="1:6" ht="14.25">
      <c r="A334" s="20" t="s">
        <v>236</v>
      </c>
      <c r="B334" s="20" t="s">
        <v>7</v>
      </c>
      <c r="C334" s="40">
        <v>34</v>
      </c>
      <c r="D334" s="41">
        <v>2674470</v>
      </c>
      <c r="E334" s="41">
        <v>160468.2</v>
      </c>
      <c r="F334" s="42">
        <v>0.0003</v>
      </c>
    </row>
    <row r="335" spans="1:6" ht="14.25">
      <c r="A335" s="20" t="s">
        <v>236</v>
      </c>
      <c r="B335" s="20" t="s">
        <v>3</v>
      </c>
      <c r="C335" s="40">
        <v>18</v>
      </c>
      <c r="D335" s="41">
        <v>3324590</v>
      </c>
      <c r="E335" s="41">
        <v>199475.4</v>
      </c>
      <c r="F335" s="42">
        <v>0.0004</v>
      </c>
    </row>
    <row r="336" spans="1:6" ht="14.25">
      <c r="A336" s="20" t="s">
        <v>236</v>
      </c>
      <c r="B336" s="20" t="s">
        <v>2</v>
      </c>
      <c r="C336" s="67" t="s">
        <v>765</v>
      </c>
      <c r="D336" s="68" t="s">
        <v>765</v>
      </c>
      <c r="E336" s="68" t="s">
        <v>765</v>
      </c>
      <c r="F336" s="68" t="s">
        <v>765</v>
      </c>
    </row>
    <row r="337" spans="1:6" ht="14.25">
      <c r="A337" s="20" t="s">
        <v>236</v>
      </c>
      <c r="B337" s="20" t="s">
        <v>6</v>
      </c>
      <c r="C337" s="40">
        <v>6</v>
      </c>
      <c r="D337" s="41">
        <v>777350</v>
      </c>
      <c r="E337" s="41">
        <v>46641</v>
      </c>
      <c r="F337" s="42">
        <v>0.0001</v>
      </c>
    </row>
    <row r="338" spans="1:6" ht="14.25">
      <c r="A338" s="20" t="s">
        <v>236</v>
      </c>
      <c r="B338" s="20" t="s">
        <v>10</v>
      </c>
      <c r="C338" s="40">
        <v>99</v>
      </c>
      <c r="D338" s="41">
        <v>2528477</v>
      </c>
      <c r="E338" s="41">
        <v>151708.62</v>
      </c>
      <c r="F338" s="42">
        <v>0.0003</v>
      </c>
    </row>
    <row r="339" spans="1:6" ht="14.25">
      <c r="A339" s="20" t="s">
        <v>236</v>
      </c>
      <c r="B339" s="20" t="s">
        <v>4</v>
      </c>
      <c r="C339" s="40">
        <v>17</v>
      </c>
      <c r="D339" s="41">
        <v>1117408</v>
      </c>
      <c r="E339" s="41">
        <v>67044.48</v>
      </c>
      <c r="F339" s="42">
        <v>0.0001</v>
      </c>
    </row>
    <row r="340" spans="1:6" ht="14.25">
      <c r="A340" s="20" t="s">
        <v>236</v>
      </c>
      <c r="B340" s="20" t="s">
        <v>766</v>
      </c>
      <c r="C340" s="40">
        <v>266</v>
      </c>
      <c r="D340" s="41">
        <v>5137122</v>
      </c>
      <c r="E340" s="41">
        <v>306376.45</v>
      </c>
      <c r="F340" s="42">
        <v>0.0006</v>
      </c>
    </row>
    <row r="341" spans="1:6" ht="14.25">
      <c r="A341" s="20" t="s">
        <v>236</v>
      </c>
      <c r="B341" s="20" t="s">
        <v>8</v>
      </c>
      <c r="C341" s="40">
        <v>75</v>
      </c>
      <c r="D341" s="41">
        <v>1386670</v>
      </c>
      <c r="E341" s="41">
        <v>83200.2</v>
      </c>
      <c r="F341" s="42">
        <v>0.0002</v>
      </c>
    </row>
    <row r="342" spans="1:6" ht="14.25">
      <c r="A342" s="20" t="s">
        <v>236</v>
      </c>
      <c r="B342" s="20" t="s">
        <v>25</v>
      </c>
      <c r="C342" s="40">
        <v>27</v>
      </c>
      <c r="D342" s="41">
        <v>534995</v>
      </c>
      <c r="E342" s="41">
        <v>32099.7</v>
      </c>
      <c r="F342" s="42">
        <v>0.0001</v>
      </c>
    </row>
    <row r="343" spans="1:6" ht="14.25">
      <c r="A343" s="20" t="s">
        <v>236</v>
      </c>
      <c r="B343" s="20" t="s">
        <v>26</v>
      </c>
      <c r="C343" s="40">
        <v>35</v>
      </c>
      <c r="D343" s="41">
        <v>4047670</v>
      </c>
      <c r="E343" s="41">
        <v>242860.2</v>
      </c>
      <c r="F343" s="42">
        <v>0.0005</v>
      </c>
    </row>
    <row r="344" spans="1:6" ht="14.25">
      <c r="A344" s="20" t="s">
        <v>246</v>
      </c>
      <c r="B344" s="20" t="s">
        <v>5</v>
      </c>
      <c r="C344" s="40">
        <v>22</v>
      </c>
      <c r="D344" s="41">
        <v>2762677</v>
      </c>
      <c r="E344" s="41">
        <v>165760.62</v>
      </c>
      <c r="F344" s="42">
        <v>0.0003</v>
      </c>
    </row>
    <row r="345" spans="1:6" ht="14.25">
      <c r="A345" s="20" t="s">
        <v>246</v>
      </c>
      <c r="B345" s="20" t="s">
        <v>1</v>
      </c>
      <c r="C345" s="40">
        <v>20</v>
      </c>
      <c r="D345" s="41">
        <v>16490379</v>
      </c>
      <c r="E345" s="41">
        <v>989422.74</v>
      </c>
      <c r="F345" s="42">
        <v>0.0019</v>
      </c>
    </row>
    <row r="346" spans="1:6" ht="14.25">
      <c r="A346" s="20" t="s">
        <v>246</v>
      </c>
      <c r="B346" s="20" t="s">
        <v>7</v>
      </c>
      <c r="C346" s="40">
        <v>101</v>
      </c>
      <c r="D346" s="41">
        <v>15060580</v>
      </c>
      <c r="E346" s="41">
        <v>903634.8</v>
      </c>
      <c r="F346" s="42">
        <v>0.0017</v>
      </c>
    </row>
    <row r="347" spans="1:6" ht="14.25">
      <c r="A347" s="20" t="s">
        <v>246</v>
      </c>
      <c r="B347" s="20" t="s">
        <v>3</v>
      </c>
      <c r="C347" s="40">
        <v>31</v>
      </c>
      <c r="D347" s="41">
        <v>10059976</v>
      </c>
      <c r="E347" s="41">
        <v>603598.56</v>
      </c>
      <c r="F347" s="42">
        <v>0.0012</v>
      </c>
    </row>
    <row r="348" spans="1:6" ht="14.25">
      <c r="A348" s="20" t="s">
        <v>246</v>
      </c>
      <c r="B348" s="20" t="s">
        <v>2</v>
      </c>
      <c r="C348" s="40">
        <v>14</v>
      </c>
      <c r="D348" s="41">
        <v>21897994</v>
      </c>
      <c r="E348" s="41">
        <v>1313879.64</v>
      </c>
      <c r="F348" s="42">
        <v>0.0025</v>
      </c>
    </row>
    <row r="349" spans="1:6" ht="14.25">
      <c r="A349" s="20" t="s">
        <v>246</v>
      </c>
      <c r="B349" s="20" t="s">
        <v>6</v>
      </c>
      <c r="C349" s="40">
        <v>20</v>
      </c>
      <c r="D349" s="41">
        <v>1923544</v>
      </c>
      <c r="E349" s="41">
        <v>115412.64</v>
      </c>
      <c r="F349" s="42">
        <v>0.0002</v>
      </c>
    </row>
    <row r="350" spans="1:6" ht="14.25">
      <c r="A350" s="20" t="s">
        <v>246</v>
      </c>
      <c r="B350" s="20" t="s">
        <v>10</v>
      </c>
      <c r="C350" s="40">
        <v>136</v>
      </c>
      <c r="D350" s="41">
        <v>6027317</v>
      </c>
      <c r="E350" s="41">
        <v>361639.02</v>
      </c>
      <c r="F350" s="42">
        <v>0.0007</v>
      </c>
    </row>
    <row r="351" spans="1:6" ht="14.25">
      <c r="A351" s="20" t="s">
        <v>246</v>
      </c>
      <c r="B351" s="20" t="s">
        <v>4</v>
      </c>
      <c r="C351" s="40">
        <v>26</v>
      </c>
      <c r="D351" s="41">
        <v>6644219</v>
      </c>
      <c r="E351" s="41">
        <v>398653.14</v>
      </c>
      <c r="F351" s="42">
        <v>0.0008</v>
      </c>
    </row>
    <row r="352" spans="1:6" ht="14.25">
      <c r="A352" s="20" t="s">
        <v>246</v>
      </c>
      <c r="B352" s="20" t="s">
        <v>766</v>
      </c>
      <c r="C352" s="40">
        <v>431</v>
      </c>
      <c r="D352" s="41">
        <v>24691156</v>
      </c>
      <c r="E352" s="41">
        <v>1454180.65</v>
      </c>
      <c r="F352" s="42">
        <v>0.0028</v>
      </c>
    </row>
    <row r="353" spans="1:6" ht="14.25">
      <c r="A353" s="20" t="s">
        <v>246</v>
      </c>
      <c r="B353" s="20" t="s">
        <v>8</v>
      </c>
      <c r="C353" s="40">
        <v>163</v>
      </c>
      <c r="D353" s="41">
        <v>10096851</v>
      </c>
      <c r="E353" s="41">
        <v>605811.06</v>
      </c>
      <c r="F353" s="42">
        <v>0.0012</v>
      </c>
    </row>
    <row r="354" spans="1:6" ht="14.25">
      <c r="A354" s="20" t="s">
        <v>246</v>
      </c>
      <c r="B354" s="20" t="s">
        <v>25</v>
      </c>
      <c r="C354" s="40">
        <v>46</v>
      </c>
      <c r="D354" s="41">
        <v>5271380</v>
      </c>
      <c r="E354" s="41">
        <v>316282.8</v>
      </c>
      <c r="F354" s="42">
        <v>0.0006</v>
      </c>
    </row>
    <row r="355" spans="1:6" ht="14.25">
      <c r="A355" s="20" t="s">
        <v>246</v>
      </c>
      <c r="B355" s="20" t="s">
        <v>26</v>
      </c>
      <c r="C355" s="40">
        <v>50</v>
      </c>
      <c r="D355" s="41">
        <v>7177141</v>
      </c>
      <c r="E355" s="41">
        <v>430628.46</v>
      </c>
      <c r="F355" s="42">
        <v>0.0008</v>
      </c>
    </row>
    <row r="356" spans="1:6" ht="14.25">
      <c r="A356" s="20" t="s">
        <v>251</v>
      </c>
      <c r="B356" s="20" t="s">
        <v>5</v>
      </c>
      <c r="C356" s="40">
        <v>20</v>
      </c>
      <c r="D356" s="41">
        <v>493484</v>
      </c>
      <c r="E356" s="41">
        <v>29609.04</v>
      </c>
      <c r="F356" s="42">
        <v>0.0001</v>
      </c>
    </row>
    <row r="357" spans="1:6" ht="14.25">
      <c r="A357" s="20" t="s">
        <v>251</v>
      </c>
      <c r="B357" s="20" t="s">
        <v>1</v>
      </c>
      <c r="C357" s="40">
        <v>11</v>
      </c>
      <c r="D357" s="41">
        <v>592141</v>
      </c>
      <c r="E357" s="41">
        <v>35528.46</v>
      </c>
      <c r="F357" s="42">
        <v>0.0001</v>
      </c>
    </row>
    <row r="358" spans="1:6" ht="14.25">
      <c r="A358" s="20" t="s">
        <v>251</v>
      </c>
      <c r="B358" s="20" t="s">
        <v>7</v>
      </c>
      <c r="C358" s="40">
        <v>81</v>
      </c>
      <c r="D358" s="41">
        <v>6522297</v>
      </c>
      <c r="E358" s="41">
        <v>391337.82</v>
      </c>
      <c r="F358" s="42">
        <v>0.0008</v>
      </c>
    </row>
    <row r="359" spans="1:6" ht="14.25">
      <c r="A359" s="20" t="s">
        <v>251</v>
      </c>
      <c r="B359" s="20" t="s">
        <v>3</v>
      </c>
      <c r="C359" s="40">
        <v>26</v>
      </c>
      <c r="D359" s="41">
        <v>5316188</v>
      </c>
      <c r="E359" s="41">
        <v>318971.28</v>
      </c>
      <c r="F359" s="42">
        <v>0.0006</v>
      </c>
    </row>
    <row r="360" spans="1:6" ht="14.25">
      <c r="A360" s="20" t="s">
        <v>251</v>
      </c>
      <c r="B360" s="20" t="s">
        <v>2</v>
      </c>
      <c r="C360" s="67" t="s">
        <v>765</v>
      </c>
      <c r="D360" s="68" t="s">
        <v>765</v>
      </c>
      <c r="E360" s="68" t="s">
        <v>765</v>
      </c>
      <c r="F360" s="68" t="s">
        <v>765</v>
      </c>
    </row>
    <row r="361" spans="1:6" ht="14.25">
      <c r="A361" s="20" t="s">
        <v>251</v>
      </c>
      <c r="B361" s="20" t="s">
        <v>6</v>
      </c>
      <c r="C361" s="67" t="s">
        <v>765</v>
      </c>
      <c r="D361" s="68" t="s">
        <v>765</v>
      </c>
      <c r="E361" s="68" t="s">
        <v>765</v>
      </c>
      <c r="F361" s="68" t="s">
        <v>765</v>
      </c>
    </row>
    <row r="362" spans="1:6" ht="14.25">
      <c r="A362" s="20" t="s">
        <v>251</v>
      </c>
      <c r="B362" s="20" t="s">
        <v>10</v>
      </c>
      <c r="C362" s="40">
        <v>150</v>
      </c>
      <c r="D362" s="41">
        <v>3202984</v>
      </c>
      <c r="E362" s="41">
        <v>192179.04</v>
      </c>
      <c r="F362" s="42">
        <v>0.0004</v>
      </c>
    </row>
    <row r="363" spans="1:6" ht="14.25">
      <c r="A363" s="20" t="s">
        <v>251</v>
      </c>
      <c r="B363" s="20" t="s">
        <v>4</v>
      </c>
      <c r="C363" s="40">
        <v>20</v>
      </c>
      <c r="D363" s="41">
        <v>6881936</v>
      </c>
      <c r="E363" s="41">
        <v>412916.16</v>
      </c>
      <c r="F363" s="42">
        <v>0.0008</v>
      </c>
    </row>
    <row r="364" spans="1:6" ht="14.25">
      <c r="A364" s="20" t="s">
        <v>251</v>
      </c>
      <c r="B364" s="20" t="s">
        <v>766</v>
      </c>
      <c r="C364" s="40">
        <v>429</v>
      </c>
      <c r="D364" s="41">
        <v>9041297</v>
      </c>
      <c r="E364" s="41">
        <v>528537.63</v>
      </c>
      <c r="F364" s="42">
        <v>0.001</v>
      </c>
    </row>
    <row r="365" spans="1:6" ht="14.25">
      <c r="A365" s="20" t="s">
        <v>251</v>
      </c>
      <c r="B365" s="20" t="s">
        <v>8</v>
      </c>
      <c r="C365" s="40">
        <v>141</v>
      </c>
      <c r="D365" s="41">
        <v>2701537</v>
      </c>
      <c r="E365" s="41">
        <v>162092.22</v>
      </c>
      <c r="F365" s="42">
        <v>0.0003</v>
      </c>
    </row>
    <row r="366" spans="1:6" ht="14.25">
      <c r="A366" s="20" t="s">
        <v>251</v>
      </c>
      <c r="B366" s="20" t="s">
        <v>25</v>
      </c>
      <c r="C366" s="40">
        <v>49</v>
      </c>
      <c r="D366" s="41">
        <v>3518953</v>
      </c>
      <c r="E366" s="41">
        <v>211137.18</v>
      </c>
      <c r="F366" s="42">
        <v>0.0004</v>
      </c>
    </row>
    <row r="367" spans="1:6" ht="14.25">
      <c r="A367" s="20" t="s">
        <v>251</v>
      </c>
      <c r="B367" s="20" t="s">
        <v>26</v>
      </c>
      <c r="C367" s="40">
        <v>28</v>
      </c>
      <c r="D367" s="41">
        <v>6558666</v>
      </c>
      <c r="E367" s="41">
        <v>393519.96</v>
      </c>
      <c r="F367" s="42">
        <v>0.0008</v>
      </c>
    </row>
    <row r="368" spans="1:6" ht="14.25">
      <c r="A368" s="20" t="s">
        <v>258</v>
      </c>
      <c r="B368" s="20" t="s">
        <v>5</v>
      </c>
      <c r="C368" s="40">
        <v>53</v>
      </c>
      <c r="D368" s="41">
        <v>7833107</v>
      </c>
      <c r="E368" s="41">
        <v>469986.42</v>
      </c>
      <c r="F368" s="42">
        <v>0.0009</v>
      </c>
    </row>
    <row r="369" spans="1:6" ht="14.25">
      <c r="A369" s="20" t="s">
        <v>258</v>
      </c>
      <c r="B369" s="20" t="s">
        <v>1</v>
      </c>
      <c r="C369" s="40">
        <v>40</v>
      </c>
      <c r="D369" s="41">
        <v>22430580</v>
      </c>
      <c r="E369" s="41">
        <v>1345834.8</v>
      </c>
      <c r="F369" s="42">
        <v>0.0026</v>
      </c>
    </row>
    <row r="370" spans="1:6" ht="14.25">
      <c r="A370" s="20" t="s">
        <v>258</v>
      </c>
      <c r="B370" s="20" t="s">
        <v>7</v>
      </c>
      <c r="C370" s="40">
        <v>268</v>
      </c>
      <c r="D370" s="41">
        <v>36713566</v>
      </c>
      <c r="E370" s="41">
        <v>2202584.39</v>
      </c>
      <c r="F370" s="42">
        <v>0.0043</v>
      </c>
    </row>
    <row r="371" spans="1:6" ht="14.25">
      <c r="A371" s="20" t="s">
        <v>258</v>
      </c>
      <c r="B371" s="20" t="s">
        <v>3</v>
      </c>
      <c r="C371" s="40">
        <v>89</v>
      </c>
      <c r="D371" s="41">
        <v>25923294</v>
      </c>
      <c r="E371" s="41">
        <v>1555397.64</v>
      </c>
      <c r="F371" s="42">
        <v>0.003</v>
      </c>
    </row>
    <row r="372" spans="1:6" ht="14.25">
      <c r="A372" s="20" t="s">
        <v>258</v>
      </c>
      <c r="B372" s="20" t="s">
        <v>2</v>
      </c>
      <c r="C372" s="40">
        <v>23</v>
      </c>
      <c r="D372" s="41">
        <v>34832621</v>
      </c>
      <c r="E372" s="41">
        <v>2089957.26</v>
      </c>
      <c r="F372" s="42">
        <v>0.004</v>
      </c>
    </row>
    <row r="373" spans="1:6" ht="14.25">
      <c r="A373" s="20" t="s">
        <v>258</v>
      </c>
      <c r="B373" s="20" t="s">
        <v>6</v>
      </c>
      <c r="C373" s="40">
        <v>62</v>
      </c>
      <c r="D373" s="41">
        <v>17398775</v>
      </c>
      <c r="E373" s="41">
        <v>1043926.5</v>
      </c>
      <c r="F373" s="42">
        <v>0.002</v>
      </c>
    </row>
    <row r="374" spans="1:6" ht="14.25">
      <c r="A374" s="20" t="s">
        <v>258</v>
      </c>
      <c r="B374" s="20" t="s">
        <v>10</v>
      </c>
      <c r="C374" s="40">
        <v>360</v>
      </c>
      <c r="D374" s="41">
        <v>11990845</v>
      </c>
      <c r="E374" s="41">
        <v>719450.7</v>
      </c>
      <c r="F374" s="42">
        <v>0.0014</v>
      </c>
    </row>
    <row r="375" spans="1:6" ht="14.25">
      <c r="A375" s="20" t="s">
        <v>258</v>
      </c>
      <c r="B375" s="20" t="s">
        <v>4</v>
      </c>
      <c r="C375" s="40">
        <v>65</v>
      </c>
      <c r="D375" s="41">
        <v>19878710</v>
      </c>
      <c r="E375" s="41">
        <v>1192722.6</v>
      </c>
      <c r="F375" s="42">
        <v>0.0023</v>
      </c>
    </row>
    <row r="376" spans="1:6" ht="14.25">
      <c r="A376" s="20" t="s">
        <v>258</v>
      </c>
      <c r="B376" s="20" t="s">
        <v>766</v>
      </c>
      <c r="C376" s="40">
        <v>1043</v>
      </c>
      <c r="D376" s="41">
        <v>47989049</v>
      </c>
      <c r="E376" s="41">
        <v>2816290.31</v>
      </c>
      <c r="F376" s="42">
        <v>0.0054</v>
      </c>
    </row>
    <row r="377" spans="1:6" ht="14.25">
      <c r="A377" s="20" t="s">
        <v>258</v>
      </c>
      <c r="B377" s="20" t="s">
        <v>8</v>
      </c>
      <c r="C377" s="40">
        <v>364</v>
      </c>
      <c r="D377" s="41">
        <v>25666370</v>
      </c>
      <c r="E377" s="41">
        <v>1539982.2</v>
      </c>
      <c r="F377" s="42">
        <v>0.003</v>
      </c>
    </row>
    <row r="378" spans="1:6" ht="14.25">
      <c r="A378" s="20" t="s">
        <v>258</v>
      </c>
      <c r="B378" s="20" t="s">
        <v>25</v>
      </c>
      <c r="C378" s="40">
        <v>89</v>
      </c>
      <c r="D378" s="41">
        <v>14874594</v>
      </c>
      <c r="E378" s="41">
        <v>892475.64</v>
      </c>
      <c r="F378" s="42">
        <v>0.0017</v>
      </c>
    </row>
    <row r="379" spans="1:6" ht="14.25">
      <c r="A379" s="20" t="s">
        <v>258</v>
      </c>
      <c r="B379" s="20" t="s">
        <v>26</v>
      </c>
      <c r="C379" s="40">
        <v>137</v>
      </c>
      <c r="D379" s="41">
        <v>27184219</v>
      </c>
      <c r="E379" s="41">
        <v>1625981.66</v>
      </c>
      <c r="F379" s="42">
        <v>0.0031</v>
      </c>
    </row>
    <row r="380" spans="1:6" ht="14.25">
      <c r="A380" s="20" t="s">
        <v>270</v>
      </c>
      <c r="B380" s="20" t="s">
        <v>5</v>
      </c>
      <c r="C380" s="67" t="s">
        <v>765</v>
      </c>
      <c r="D380" s="68" t="s">
        <v>765</v>
      </c>
      <c r="E380" s="68" t="s">
        <v>765</v>
      </c>
      <c r="F380" s="68" t="s">
        <v>765</v>
      </c>
    </row>
    <row r="381" spans="1:6" ht="14.25">
      <c r="A381" s="20" t="s">
        <v>270</v>
      </c>
      <c r="B381" s="20" t="s">
        <v>1</v>
      </c>
      <c r="C381" s="40">
        <v>13</v>
      </c>
      <c r="D381" s="41">
        <v>1096946</v>
      </c>
      <c r="E381" s="41">
        <v>65816.76</v>
      </c>
      <c r="F381" s="42">
        <v>0.0001</v>
      </c>
    </row>
    <row r="382" spans="1:6" ht="14.25">
      <c r="A382" s="20" t="s">
        <v>270</v>
      </c>
      <c r="B382" s="20" t="s">
        <v>7</v>
      </c>
      <c r="C382" s="40">
        <v>22</v>
      </c>
      <c r="D382" s="41">
        <v>1566908</v>
      </c>
      <c r="E382" s="41">
        <v>94014.48</v>
      </c>
      <c r="F382" s="42">
        <v>0.0002</v>
      </c>
    </row>
    <row r="383" spans="1:6" ht="14.25">
      <c r="A383" s="20" t="s">
        <v>270</v>
      </c>
      <c r="B383" s="20" t="s">
        <v>3</v>
      </c>
      <c r="C383" s="40">
        <v>13</v>
      </c>
      <c r="D383" s="41">
        <v>3837259</v>
      </c>
      <c r="E383" s="41">
        <v>230235.54</v>
      </c>
      <c r="F383" s="42">
        <v>0.0004</v>
      </c>
    </row>
    <row r="384" spans="1:6" ht="14.25">
      <c r="A384" s="20" t="s">
        <v>270</v>
      </c>
      <c r="B384" s="20" t="s">
        <v>2</v>
      </c>
      <c r="C384" s="67" t="s">
        <v>765</v>
      </c>
      <c r="D384" s="68" t="s">
        <v>765</v>
      </c>
      <c r="E384" s="68" t="s">
        <v>765</v>
      </c>
      <c r="F384" s="68" t="s">
        <v>765</v>
      </c>
    </row>
    <row r="385" spans="1:6" ht="14.25">
      <c r="A385" s="20" t="s">
        <v>270</v>
      </c>
      <c r="B385" s="20" t="s">
        <v>6</v>
      </c>
      <c r="C385" s="40">
        <v>9</v>
      </c>
      <c r="D385" s="41">
        <v>296825</v>
      </c>
      <c r="E385" s="41">
        <v>17809.5</v>
      </c>
      <c r="F385" s="42">
        <v>0</v>
      </c>
    </row>
    <row r="386" spans="1:6" ht="14.25">
      <c r="A386" s="20" t="s">
        <v>270</v>
      </c>
      <c r="B386" s="20" t="s">
        <v>10</v>
      </c>
      <c r="C386" s="40">
        <v>69</v>
      </c>
      <c r="D386" s="41">
        <v>986904</v>
      </c>
      <c r="E386" s="41">
        <v>59214.24</v>
      </c>
      <c r="F386" s="42">
        <v>0.0001</v>
      </c>
    </row>
    <row r="387" spans="1:6" ht="14.25">
      <c r="A387" s="20" t="s">
        <v>270</v>
      </c>
      <c r="B387" s="20" t="s">
        <v>4</v>
      </c>
      <c r="C387" s="40">
        <v>9</v>
      </c>
      <c r="D387" s="41">
        <v>741121</v>
      </c>
      <c r="E387" s="41">
        <v>44467.26</v>
      </c>
      <c r="F387" s="42">
        <v>0.0001</v>
      </c>
    </row>
    <row r="388" spans="1:6" ht="14.25">
      <c r="A388" s="20" t="s">
        <v>270</v>
      </c>
      <c r="B388" s="20" t="s">
        <v>766</v>
      </c>
      <c r="C388" s="40">
        <v>135</v>
      </c>
      <c r="D388" s="41">
        <v>1771395</v>
      </c>
      <c r="E388" s="41">
        <v>104645.3</v>
      </c>
      <c r="F388" s="42">
        <v>0.0002</v>
      </c>
    </row>
    <row r="389" spans="1:6" ht="14.25">
      <c r="A389" s="20" t="s">
        <v>270</v>
      </c>
      <c r="B389" s="20" t="s">
        <v>8</v>
      </c>
      <c r="C389" s="40">
        <v>38</v>
      </c>
      <c r="D389" s="41">
        <v>566517</v>
      </c>
      <c r="E389" s="41">
        <v>33991.02</v>
      </c>
      <c r="F389" s="42">
        <v>0.0001</v>
      </c>
    </row>
    <row r="390" spans="1:6" ht="14.25">
      <c r="A390" s="20" t="s">
        <v>270</v>
      </c>
      <c r="B390" s="20" t="s">
        <v>25</v>
      </c>
      <c r="C390" s="40">
        <v>22</v>
      </c>
      <c r="D390" s="41">
        <v>3897789</v>
      </c>
      <c r="E390" s="41">
        <v>233867.34</v>
      </c>
      <c r="F390" s="42">
        <v>0.0005</v>
      </c>
    </row>
    <row r="391" spans="1:6" ht="14.25">
      <c r="A391" s="20" t="s">
        <v>270</v>
      </c>
      <c r="B391" s="20" t="s">
        <v>26</v>
      </c>
      <c r="C391" s="40">
        <v>13</v>
      </c>
      <c r="D391" s="41">
        <v>982673</v>
      </c>
      <c r="E391" s="41">
        <v>58960.38</v>
      </c>
      <c r="F391" s="42">
        <v>0.0001</v>
      </c>
    </row>
    <row r="392" spans="1:6" ht="14.25">
      <c r="A392" s="20" t="s">
        <v>275</v>
      </c>
      <c r="B392" s="20" t="s">
        <v>5</v>
      </c>
      <c r="C392" s="40">
        <v>9</v>
      </c>
      <c r="D392" s="41">
        <v>210835</v>
      </c>
      <c r="E392" s="41">
        <v>12650.1</v>
      </c>
      <c r="F392" s="42">
        <v>0</v>
      </c>
    </row>
    <row r="393" spans="1:6" ht="14.25">
      <c r="A393" s="20" t="s">
        <v>275</v>
      </c>
      <c r="B393" s="20" t="s">
        <v>1</v>
      </c>
      <c r="C393" s="40">
        <v>14</v>
      </c>
      <c r="D393" s="41">
        <v>1326005</v>
      </c>
      <c r="E393" s="41">
        <v>79560.3</v>
      </c>
      <c r="F393" s="42">
        <v>0.0002</v>
      </c>
    </row>
    <row r="394" spans="1:6" ht="14.25">
      <c r="A394" s="20" t="s">
        <v>275</v>
      </c>
      <c r="B394" s="20" t="s">
        <v>7</v>
      </c>
      <c r="C394" s="40">
        <v>43</v>
      </c>
      <c r="D394" s="41">
        <v>3442260</v>
      </c>
      <c r="E394" s="41">
        <v>206535.6</v>
      </c>
      <c r="F394" s="42">
        <v>0.0004</v>
      </c>
    </row>
    <row r="395" spans="1:6" ht="14.25">
      <c r="A395" s="20" t="s">
        <v>275</v>
      </c>
      <c r="B395" s="20" t="s">
        <v>3</v>
      </c>
      <c r="C395" s="40">
        <v>26</v>
      </c>
      <c r="D395" s="41">
        <v>4202324</v>
      </c>
      <c r="E395" s="41">
        <v>252139.44</v>
      </c>
      <c r="F395" s="42">
        <v>0.0005</v>
      </c>
    </row>
    <row r="396" spans="1:6" ht="14.25">
      <c r="A396" s="20" t="s">
        <v>275</v>
      </c>
      <c r="B396" s="20" t="s">
        <v>2</v>
      </c>
      <c r="C396" s="40">
        <v>7</v>
      </c>
      <c r="D396" s="41">
        <v>1866059</v>
      </c>
      <c r="E396" s="41">
        <v>111963.54</v>
      </c>
      <c r="F396" s="42">
        <v>0.0002</v>
      </c>
    </row>
    <row r="397" spans="1:6" ht="14.25">
      <c r="A397" s="20" t="s">
        <v>275</v>
      </c>
      <c r="B397" s="20" t="s">
        <v>6</v>
      </c>
      <c r="C397" s="40">
        <v>12</v>
      </c>
      <c r="D397" s="41">
        <v>1509462</v>
      </c>
      <c r="E397" s="41">
        <v>90567.72</v>
      </c>
      <c r="F397" s="42">
        <v>0.0002</v>
      </c>
    </row>
    <row r="398" spans="1:6" ht="14.25">
      <c r="A398" s="20" t="s">
        <v>275</v>
      </c>
      <c r="B398" s="20" t="s">
        <v>10</v>
      </c>
      <c r="C398" s="40">
        <v>85</v>
      </c>
      <c r="D398" s="41">
        <v>1877561</v>
      </c>
      <c r="E398" s="41">
        <v>112653.66</v>
      </c>
      <c r="F398" s="42">
        <v>0.0002</v>
      </c>
    </row>
    <row r="399" spans="1:6" ht="14.25">
      <c r="A399" s="20" t="s">
        <v>275</v>
      </c>
      <c r="B399" s="20" t="s">
        <v>4</v>
      </c>
      <c r="C399" s="40">
        <v>21</v>
      </c>
      <c r="D399" s="41">
        <v>1991038</v>
      </c>
      <c r="E399" s="41">
        <v>119462.28</v>
      </c>
      <c r="F399" s="42">
        <v>0.0002</v>
      </c>
    </row>
    <row r="400" spans="1:6" ht="14.25">
      <c r="A400" s="20" t="s">
        <v>275</v>
      </c>
      <c r="B400" s="20" t="s">
        <v>766</v>
      </c>
      <c r="C400" s="40">
        <v>241</v>
      </c>
      <c r="D400" s="41">
        <v>7216514</v>
      </c>
      <c r="E400" s="41">
        <v>429722.08</v>
      </c>
      <c r="F400" s="42">
        <v>0.0008</v>
      </c>
    </row>
    <row r="401" spans="1:6" ht="14.25">
      <c r="A401" s="20" t="s">
        <v>275</v>
      </c>
      <c r="B401" s="20" t="s">
        <v>8</v>
      </c>
      <c r="C401" s="40">
        <v>93</v>
      </c>
      <c r="D401" s="41">
        <v>1562953</v>
      </c>
      <c r="E401" s="41">
        <v>93777.18</v>
      </c>
      <c r="F401" s="42">
        <v>0.0002</v>
      </c>
    </row>
    <row r="402" spans="1:6" ht="14.25">
      <c r="A402" s="20" t="s">
        <v>275</v>
      </c>
      <c r="B402" s="20" t="s">
        <v>25</v>
      </c>
      <c r="C402" s="40">
        <v>33</v>
      </c>
      <c r="D402" s="41">
        <v>1065944</v>
      </c>
      <c r="E402" s="41">
        <v>63956.64</v>
      </c>
      <c r="F402" s="42">
        <v>0.0001</v>
      </c>
    </row>
    <row r="403" spans="1:6" ht="14.25">
      <c r="A403" s="20" t="s">
        <v>275</v>
      </c>
      <c r="B403" s="20" t="s">
        <v>26</v>
      </c>
      <c r="C403" s="40">
        <v>40</v>
      </c>
      <c r="D403" s="41">
        <v>3037854</v>
      </c>
      <c r="E403" s="41">
        <v>176801.2</v>
      </c>
      <c r="F403" s="42">
        <v>0.0003</v>
      </c>
    </row>
    <row r="404" spans="1:6" ht="14.25">
      <c r="A404" s="20" t="s">
        <v>285</v>
      </c>
      <c r="B404" s="20" t="s">
        <v>5</v>
      </c>
      <c r="C404" s="40">
        <v>11</v>
      </c>
      <c r="D404" s="41">
        <v>60297</v>
      </c>
      <c r="E404" s="41">
        <v>3617.82</v>
      </c>
      <c r="F404" s="42">
        <v>0</v>
      </c>
    </row>
    <row r="405" spans="1:6" ht="14.25">
      <c r="A405" s="20" t="s">
        <v>285</v>
      </c>
      <c r="B405" s="20" t="s">
        <v>1</v>
      </c>
      <c r="C405" s="40">
        <v>6</v>
      </c>
      <c r="D405" s="41">
        <v>388192</v>
      </c>
      <c r="E405" s="41">
        <v>23291.52</v>
      </c>
      <c r="F405" s="42">
        <v>0</v>
      </c>
    </row>
    <row r="406" spans="1:6" ht="14.25">
      <c r="A406" s="20" t="s">
        <v>285</v>
      </c>
      <c r="B406" s="20" t="s">
        <v>7</v>
      </c>
      <c r="C406" s="40">
        <v>25</v>
      </c>
      <c r="D406" s="41">
        <v>2725422</v>
      </c>
      <c r="E406" s="41">
        <v>163525.32</v>
      </c>
      <c r="F406" s="42">
        <v>0.0003</v>
      </c>
    </row>
    <row r="407" spans="1:6" ht="14.25">
      <c r="A407" s="20" t="s">
        <v>285</v>
      </c>
      <c r="B407" s="20" t="s">
        <v>3</v>
      </c>
      <c r="C407" s="40">
        <v>16</v>
      </c>
      <c r="D407" s="41">
        <v>5476432</v>
      </c>
      <c r="E407" s="41">
        <v>328585.92</v>
      </c>
      <c r="F407" s="42">
        <v>0.0006</v>
      </c>
    </row>
    <row r="408" spans="1:6" ht="14.25">
      <c r="A408" s="20" t="s">
        <v>285</v>
      </c>
      <c r="B408" s="20" t="s">
        <v>2</v>
      </c>
      <c r="C408" s="67" t="s">
        <v>765</v>
      </c>
      <c r="D408" s="68" t="s">
        <v>765</v>
      </c>
      <c r="E408" s="68" t="s">
        <v>765</v>
      </c>
      <c r="F408" s="68" t="s">
        <v>765</v>
      </c>
    </row>
    <row r="409" spans="1:6" ht="14.25">
      <c r="A409" s="20" t="s">
        <v>285</v>
      </c>
      <c r="B409" s="20" t="s">
        <v>6</v>
      </c>
      <c r="C409" s="67" t="s">
        <v>765</v>
      </c>
      <c r="D409" s="68" t="s">
        <v>765</v>
      </c>
      <c r="E409" s="68" t="s">
        <v>765</v>
      </c>
      <c r="F409" s="68" t="s">
        <v>765</v>
      </c>
    </row>
    <row r="410" spans="1:6" ht="14.25">
      <c r="A410" s="20" t="s">
        <v>285</v>
      </c>
      <c r="B410" s="20" t="s">
        <v>10</v>
      </c>
      <c r="C410" s="40">
        <v>85</v>
      </c>
      <c r="D410" s="41">
        <v>1428556</v>
      </c>
      <c r="E410" s="41">
        <v>85713.36</v>
      </c>
      <c r="F410" s="42">
        <v>0.0002</v>
      </c>
    </row>
    <row r="411" spans="1:6" ht="14.25">
      <c r="A411" s="20" t="s">
        <v>285</v>
      </c>
      <c r="B411" s="20" t="s">
        <v>4</v>
      </c>
      <c r="C411" s="40">
        <v>16</v>
      </c>
      <c r="D411" s="41">
        <v>1797728</v>
      </c>
      <c r="E411" s="41">
        <v>107863.68</v>
      </c>
      <c r="F411" s="42">
        <v>0.0002</v>
      </c>
    </row>
    <row r="412" spans="1:6" ht="14.25">
      <c r="A412" s="20" t="s">
        <v>285</v>
      </c>
      <c r="B412" s="20" t="s">
        <v>766</v>
      </c>
      <c r="C412" s="40">
        <v>189</v>
      </c>
      <c r="D412" s="41">
        <v>2921923</v>
      </c>
      <c r="E412" s="41">
        <v>172133.38</v>
      </c>
      <c r="F412" s="42">
        <v>0.0003</v>
      </c>
    </row>
    <row r="413" spans="1:6" ht="14.25">
      <c r="A413" s="20" t="s">
        <v>285</v>
      </c>
      <c r="B413" s="20" t="s">
        <v>8</v>
      </c>
      <c r="C413" s="40">
        <v>83</v>
      </c>
      <c r="D413" s="41">
        <v>2268131</v>
      </c>
      <c r="E413" s="41">
        <v>136087.86</v>
      </c>
      <c r="F413" s="42">
        <v>0.0003</v>
      </c>
    </row>
    <row r="414" spans="1:6" ht="14.25">
      <c r="A414" s="20" t="s">
        <v>285</v>
      </c>
      <c r="B414" s="20" t="s">
        <v>25</v>
      </c>
      <c r="C414" s="40">
        <v>28</v>
      </c>
      <c r="D414" s="41">
        <v>3518676</v>
      </c>
      <c r="E414" s="41">
        <v>211120.56</v>
      </c>
      <c r="F414" s="42">
        <v>0.0004</v>
      </c>
    </row>
    <row r="415" spans="1:6" ht="14.25">
      <c r="A415" s="20" t="s">
        <v>285</v>
      </c>
      <c r="B415" s="20" t="s">
        <v>26</v>
      </c>
      <c r="C415" s="40">
        <v>26</v>
      </c>
      <c r="D415" s="41">
        <v>2993526</v>
      </c>
      <c r="E415" s="41">
        <v>179611.56</v>
      </c>
      <c r="F415" s="42">
        <v>0.0003</v>
      </c>
    </row>
    <row r="416" spans="1:6" ht="14.25">
      <c r="A416" s="20" t="s">
        <v>291</v>
      </c>
      <c r="B416" s="20" t="s">
        <v>5</v>
      </c>
      <c r="C416" s="67" t="s">
        <v>765</v>
      </c>
      <c r="D416" s="68" t="s">
        <v>765</v>
      </c>
      <c r="E416" s="68" t="s">
        <v>765</v>
      </c>
      <c r="F416" s="68" t="s">
        <v>765</v>
      </c>
    </row>
    <row r="417" spans="1:6" ht="14.25">
      <c r="A417" s="20" t="s">
        <v>291</v>
      </c>
      <c r="B417" s="20" t="s">
        <v>1</v>
      </c>
      <c r="C417" s="40">
        <v>7</v>
      </c>
      <c r="D417" s="41">
        <v>567422</v>
      </c>
      <c r="E417" s="41">
        <v>34045.32</v>
      </c>
      <c r="F417" s="42">
        <v>0.0001</v>
      </c>
    </row>
    <row r="418" spans="1:6" ht="14.25">
      <c r="A418" s="20" t="s">
        <v>291</v>
      </c>
      <c r="B418" s="20" t="s">
        <v>7</v>
      </c>
      <c r="C418" s="40">
        <v>23</v>
      </c>
      <c r="D418" s="41">
        <v>1522363</v>
      </c>
      <c r="E418" s="41">
        <v>91341.78</v>
      </c>
      <c r="F418" s="42">
        <v>0.0002</v>
      </c>
    </row>
    <row r="419" spans="1:6" ht="14.25">
      <c r="A419" s="20" t="s">
        <v>291</v>
      </c>
      <c r="B419" s="20" t="s">
        <v>3</v>
      </c>
      <c r="C419" s="40">
        <v>14</v>
      </c>
      <c r="D419" s="41">
        <v>2196697</v>
      </c>
      <c r="E419" s="41">
        <v>131801.82</v>
      </c>
      <c r="F419" s="42">
        <v>0.0003</v>
      </c>
    </row>
    <row r="420" spans="1:6" ht="14.25">
      <c r="A420" s="20" t="s">
        <v>291</v>
      </c>
      <c r="B420" s="20" t="s">
        <v>2</v>
      </c>
      <c r="C420" s="67" t="s">
        <v>765</v>
      </c>
      <c r="D420" s="68" t="s">
        <v>765</v>
      </c>
      <c r="E420" s="68" t="s">
        <v>765</v>
      </c>
      <c r="F420" s="68" t="s">
        <v>765</v>
      </c>
    </row>
    <row r="421" spans="1:6" ht="14.25">
      <c r="A421" s="20" t="s">
        <v>291</v>
      </c>
      <c r="B421" s="20" t="s">
        <v>6</v>
      </c>
      <c r="C421" s="67" t="s">
        <v>765</v>
      </c>
      <c r="D421" s="68" t="s">
        <v>765</v>
      </c>
      <c r="E421" s="68" t="s">
        <v>765</v>
      </c>
      <c r="F421" s="68" t="s">
        <v>765</v>
      </c>
    </row>
    <row r="422" spans="1:6" ht="14.25">
      <c r="A422" s="20" t="s">
        <v>291</v>
      </c>
      <c r="B422" s="20" t="s">
        <v>10</v>
      </c>
      <c r="C422" s="40">
        <v>82</v>
      </c>
      <c r="D422" s="41">
        <v>3527436</v>
      </c>
      <c r="E422" s="41">
        <v>211646.16</v>
      </c>
      <c r="F422" s="42">
        <v>0.0004</v>
      </c>
    </row>
    <row r="423" spans="1:6" ht="14.25">
      <c r="A423" s="20" t="s">
        <v>291</v>
      </c>
      <c r="B423" s="20" t="s">
        <v>4</v>
      </c>
      <c r="C423" s="40">
        <v>7</v>
      </c>
      <c r="D423" s="41">
        <v>224419</v>
      </c>
      <c r="E423" s="41">
        <v>13465.14</v>
      </c>
      <c r="F423" s="42">
        <v>0</v>
      </c>
    </row>
    <row r="424" spans="1:6" ht="14.25">
      <c r="A424" s="20" t="s">
        <v>291</v>
      </c>
      <c r="B424" s="20" t="s">
        <v>766</v>
      </c>
      <c r="C424" s="40">
        <v>122</v>
      </c>
      <c r="D424" s="41">
        <v>2271958</v>
      </c>
      <c r="E424" s="41">
        <v>134336.38</v>
      </c>
      <c r="F424" s="42">
        <v>0.0003</v>
      </c>
    </row>
    <row r="425" spans="1:6" ht="14.25">
      <c r="A425" s="20" t="s">
        <v>291</v>
      </c>
      <c r="B425" s="20" t="s">
        <v>8</v>
      </c>
      <c r="C425" s="40">
        <v>46</v>
      </c>
      <c r="D425" s="41">
        <v>1019408</v>
      </c>
      <c r="E425" s="41">
        <v>61164.48</v>
      </c>
      <c r="F425" s="42">
        <v>0.0001</v>
      </c>
    </row>
    <row r="426" spans="1:6" ht="14.25">
      <c r="A426" s="20" t="s">
        <v>291</v>
      </c>
      <c r="B426" s="20" t="s">
        <v>25</v>
      </c>
      <c r="C426" s="40">
        <v>29</v>
      </c>
      <c r="D426" s="41">
        <v>1895976</v>
      </c>
      <c r="E426" s="41">
        <v>113758.56</v>
      </c>
      <c r="F426" s="42">
        <v>0.0002</v>
      </c>
    </row>
    <row r="427" spans="1:6" ht="14.25">
      <c r="A427" s="20" t="s">
        <v>291</v>
      </c>
      <c r="B427" s="20" t="s">
        <v>26</v>
      </c>
      <c r="C427" s="40">
        <v>35</v>
      </c>
      <c r="D427" s="41">
        <v>1748240</v>
      </c>
      <c r="E427" s="41">
        <v>104894.4</v>
      </c>
      <c r="F427" s="42">
        <v>0.0002</v>
      </c>
    </row>
    <row r="428" spans="1:6" ht="14.25">
      <c r="A428" s="20" t="s">
        <v>299</v>
      </c>
      <c r="B428" s="20" t="s">
        <v>5</v>
      </c>
      <c r="C428" s="67" t="s">
        <v>765</v>
      </c>
      <c r="D428" s="68" t="s">
        <v>765</v>
      </c>
      <c r="E428" s="68" t="s">
        <v>765</v>
      </c>
      <c r="F428" s="68" t="s">
        <v>765</v>
      </c>
    </row>
    <row r="429" spans="1:6" ht="14.25">
      <c r="A429" s="20" t="s">
        <v>299</v>
      </c>
      <c r="B429" s="20" t="s">
        <v>1</v>
      </c>
      <c r="C429" s="67" t="s">
        <v>765</v>
      </c>
      <c r="D429" s="68" t="s">
        <v>765</v>
      </c>
      <c r="E429" s="68" t="s">
        <v>765</v>
      </c>
      <c r="F429" s="68" t="s">
        <v>765</v>
      </c>
    </row>
    <row r="430" spans="1:6" ht="14.25">
      <c r="A430" s="20" t="s">
        <v>299</v>
      </c>
      <c r="B430" s="20" t="s">
        <v>7</v>
      </c>
      <c r="C430" s="40">
        <v>18</v>
      </c>
      <c r="D430" s="41">
        <v>1515882</v>
      </c>
      <c r="E430" s="41">
        <v>90952.92</v>
      </c>
      <c r="F430" s="42">
        <v>0.0002</v>
      </c>
    </row>
    <row r="431" spans="1:6" ht="14.25">
      <c r="A431" s="20" t="s">
        <v>299</v>
      </c>
      <c r="B431" s="20" t="s">
        <v>3</v>
      </c>
      <c r="C431" s="40">
        <v>11</v>
      </c>
      <c r="D431" s="41">
        <v>4800505</v>
      </c>
      <c r="E431" s="41">
        <v>288030.3</v>
      </c>
      <c r="F431" s="42">
        <v>0.0006</v>
      </c>
    </row>
    <row r="432" spans="1:6" ht="14.25">
      <c r="A432" s="20" t="s">
        <v>299</v>
      </c>
      <c r="B432" s="20" t="s">
        <v>2</v>
      </c>
      <c r="C432" s="67" t="s">
        <v>765</v>
      </c>
      <c r="D432" s="68" t="s">
        <v>765</v>
      </c>
      <c r="E432" s="68" t="s">
        <v>765</v>
      </c>
      <c r="F432" s="68" t="s">
        <v>765</v>
      </c>
    </row>
    <row r="433" spans="1:6" ht="14.25">
      <c r="A433" s="20" t="s">
        <v>299</v>
      </c>
      <c r="B433" s="20" t="s">
        <v>6</v>
      </c>
      <c r="C433" s="67" t="s">
        <v>765</v>
      </c>
      <c r="D433" s="68" t="s">
        <v>765</v>
      </c>
      <c r="E433" s="68" t="s">
        <v>765</v>
      </c>
      <c r="F433" s="68" t="s">
        <v>765</v>
      </c>
    </row>
    <row r="434" spans="1:6" ht="14.25">
      <c r="A434" s="20" t="s">
        <v>299</v>
      </c>
      <c r="B434" s="20" t="s">
        <v>10</v>
      </c>
      <c r="C434" s="40">
        <v>31</v>
      </c>
      <c r="D434" s="41">
        <v>354414</v>
      </c>
      <c r="E434" s="41">
        <v>21264.84</v>
      </c>
      <c r="F434" s="42">
        <v>0</v>
      </c>
    </row>
    <row r="435" spans="1:6" ht="14.25">
      <c r="A435" s="20" t="s">
        <v>299</v>
      </c>
      <c r="B435" s="20" t="s">
        <v>4</v>
      </c>
      <c r="C435" s="67" t="s">
        <v>765</v>
      </c>
      <c r="D435" s="68" t="s">
        <v>765</v>
      </c>
      <c r="E435" s="68" t="s">
        <v>765</v>
      </c>
      <c r="F435" s="68" t="s">
        <v>765</v>
      </c>
    </row>
    <row r="436" spans="1:6" ht="14.25">
      <c r="A436" s="20" t="s">
        <v>299</v>
      </c>
      <c r="B436" s="20" t="s">
        <v>766</v>
      </c>
      <c r="C436" s="40">
        <v>90</v>
      </c>
      <c r="D436" s="41">
        <v>806858</v>
      </c>
      <c r="E436" s="41">
        <v>45113.56</v>
      </c>
      <c r="F436" s="42">
        <v>0.0001</v>
      </c>
    </row>
    <row r="437" spans="1:6" ht="14.25">
      <c r="A437" s="20" t="s">
        <v>299</v>
      </c>
      <c r="B437" s="20" t="s">
        <v>8</v>
      </c>
      <c r="C437" s="40">
        <v>37</v>
      </c>
      <c r="D437" s="41">
        <v>441405</v>
      </c>
      <c r="E437" s="41">
        <v>26484.3</v>
      </c>
      <c r="F437" s="42">
        <v>0.0001</v>
      </c>
    </row>
    <row r="438" spans="1:6" ht="14.25">
      <c r="A438" s="20" t="s">
        <v>299</v>
      </c>
      <c r="B438" s="20" t="s">
        <v>25</v>
      </c>
      <c r="C438" s="40">
        <v>27</v>
      </c>
      <c r="D438" s="41">
        <v>1012389</v>
      </c>
      <c r="E438" s="41">
        <v>60743.34</v>
      </c>
      <c r="F438" s="42">
        <v>0.0001</v>
      </c>
    </row>
    <row r="439" spans="1:6" ht="14.25">
      <c r="A439" s="20" t="s">
        <v>299</v>
      </c>
      <c r="B439" s="20" t="s">
        <v>26</v>
      </c>
      <c r="C439" s="40">
        <v>13</v>
      </c>
      <c r="D439" s="41">
        <v>461142</v>
      </c>
      <c r="E439" s="41">
        <v>27668.52</v>
      </c>
      <c r="F439" s="42">
        <v>0.0001</v>
      </c>
    </row>
    <row r="440" spans="1:6" ht="14.25">
      <c r="A440" s="20" t="s">
        <v>111</v>
      </c>
      <c r="B440" s="20" t="s">
        <v>5</v>
      </c>
      <c r="C440" s="67" t="s">
        <v>765</v>
      </c>
      <c r="D440" s="68" t="s">
        <v>765</v>
      </c>
      <c r="E440" s="68" t="s">
        <v>765</v>
      </c>
      <c r="F440" s="68" t="s">
        <v>765</v>
      </c>
    </row>
    <row r="441" spans="1:6" ht="14.25">
      <c r="A441" s="20" t="s">
        <v>111</v>
      </c>
      <c r="B441" s="20" t="s">
        <v>1</v>
      </c>
      <c r="C441" s="67" t="s">
        <v>765</v>
      </c>
      <c r="D441" s="68" t="s">
        <v>765</v>
      </c>
      <c r="E441" s="68" t="s">
        <v>765</v>
      </c>
      <c r="F441" s="68" t="s">
        <v>765</v>
      </c>
    </row>
    <row r="442" spans="1:6" ht="14.25">
      <c r="A442" s="20" t="s">
        <v>111</v>
      </c>
      <c r="B442" s="20" t="s">
        <v>7</v>
      </c>
      <c r="C442" s="40">
        <v>17</v>
      </c>
      <c r="D442" s="41">
        <v>1187144</v>
      </c>
      <c r="E442" s="41">
        <v>71228.64</v>
      </c>
      <c r="F442" s="42">
        <v>0.0001</v>
      </c>
    </row>
    <row r="443" spans="1:6" ht="14.25">
      <c r="A443" s="20" t="s">
        <v>111</v>
      </c>
      <c r="B443" s="20" t="s">
        <v>3</v>
      </c>
      <c r="C443" s="40">
        <v>14</v>
      </c>
      <c r="D443" s="41">
        <v>2158934</v>
      </c>
      <c r="E443" s="41">
        <v>129536.04</v>
      </c>
      <c r="F443" s="42">
        <v>0.0002</v>
      </c>
    </row>
    <row r="444" spans="1:6" ht="14.25">
      <c r="A444" s="20" t="s">
        <v>111</v>
      </c>
      <c r="B444" s="20" t="s">
        <v>2</v>
      </c>
      <c r="C444" s="67" t="s">
        <v>765</v>
      </c>
      <c r="D444" s="68" t="s">
        <v>765</v>
      </c>
      <c r="E444" s="68" t="s">
        <v>765</v>
      </c>
      <c r="F444" s="68" t="s">
        <v>765</v>
      </c>
    </row>
    <row r="445" spans="1:6" ht="14.25">
      <c r="A445" s="20" t="s">
        <v>111</v>
      </c>
      <c r="B445" s="20" t="s">
        <v>6</v>
      </c>
      <c r="C445" s="67" t="s">
        <v>765</v>
      </c>
      <c r="D445" s="68" t="s">
        <v>765</v>
      </c>
      <c r="E445" s="68" t="s">
        <v>765</v>
      </c>
      <c r="F445" s="68" t="s">
        <v>765</v>
      </c>
    </row>
    <row r="446" spans="1:6" ht="14.25">
      <c r="A446" s="20" t="s">
        <v>111</v>
      </c>
      <c r="B446" s="20" t="s">
        <v>10</v>
      </c>
      <c r="C446" s="40">
        <v>43</v>
      </c>
      <c r="D446" s="41">
        <v>885886</v>
      </c>
      <c r="E446" s="41">
        <v>53153.16</v>
      </c>
      <c r="F446" s="42">
        <v>0.0001</v>
      </c>
    </row>
    <row r="447" spans="1:6" ht="14.25">
      <c r="A447" s="20" t="s">
        <v>111</v>
      </c>
      <c r="B447" s="20" t="s">
        <v>4</v>
      </c>
      <c r="C447" s="40">
        <v>10</v>
      </c>
      <c r="D447" s="41">
        <v>828706</v>
      </c>
      <c r="E447" s="41">
        <v>49722.36</v>
      </c>
      <c r="F447" s="42">
        <v>0.0001</v>
      </c>
    </row>
    <row r="448" spans="1:6" ht="14.25">
      <c r="A448" s="20" t="s">
        <v>111</v>
      </c>
      <c r="B448" s="20" t="s">
        <v>766</v>
      </c>
      <c r="C448" s="40">
        <v>126</v>
      </c>
      <c r="D448" s="41">
        <v>2513769</v>
      </c>
      <c r="E448" s="41">
        <v>147695.02</v>
      </c>
      <c r="F448" s="42">
        <v>0.0003</v>
      </c>
    </row>
    <row r="449" spans="1:6" ht="14.25">
      <c r="A449" s="20" t="s">
        <v>111</v>
      </c>
      <c r="B449" s="20" t="s">
        <v>8</v>
      </c>
      <c r="C449" s="40">
        <v>40</v>
      </c>
      <c r="D449" s="41">
        <v>1476567</v>
      </c>
      <c r="E449" s="41">
        <v>88594.02</v>
      </c>
      <c r="F449" s="42">
        <v>0.0002</v>
      </c>
    </row>
    <row r="450" spans="1:6" ht="14.25">
      <c r="A450" s="20" t="s">
        <v>111</v>
      </c>
      <c r="B450" s="20" t="s">
        <v>25</v>
      </c>
      <c r="C450" s="40">
        <v>15</v>
      </c>
      <c r="D450" s="41">
        <v>3620872</v>
      </c>
      <c r="E450" s="41">
        <v>217252.32</v>
      </c>
      <c r="F450" s="42">
        <v>0.0004</v>
      </c>
    </row>
    <row r="451" spans="1:6" ht="14.25">
      <c r="A451" s="20" t="s">
        <v>111</v>
      </c>
      <c r="B451" s="20" t="s">
        <v>26</v>
      </c>
      <c r="C451" s="40">
        <v>16</v>
      </c>
      <c r="D451" s="41">
        <v>1765701</v>
      </c>
      <c r="E451" s="41">
        <v>105942.06</v>
      </c>
      <c r="F451" s="42">
        <v>0.0002</v>
      </c>
    </row>
    <row r="452" spans="1:6" ht="14.25">
      <c r="A452" s="20" t="s">
        <v>311</v>
      </c>
      <c r="B452" s="20" t="s">
        <v>5</v>
      </c>
      <c r="C452" s="67" t="s">
        <v>765</v>
      </c>
      <c r="D452" s="68" t="s">
        <v>765</v>
      </c>
      <c r="E452" s="68" t="s">
        <v>765</v>
      </c>
      <c r="F452" s="68" t="s">
        <v>765</v>
      </c>
    </row>
    <row r="453" spans="1:6" ht="14.25">
      <c r="A453" s="20" t="s">
        <v>311</v>
      </c>
      <c r="B453" s="20" t="s">
        <v>1</v>
      </c>
      <c r="C453" s="40">
        <v>6</v>
      </c>
      <c r="D453" s="41">
        <v>612094</v>
      </c>
      <c r="E453" s="41">
        <v>36725.64</v>
      </c>
      <c r="F453" s="42">
        <v>0.0001</v>
      </c>
    </row>
    <row r="454" spans="1:6" ht="14.25">
      <c r="A454" s="20" t="s">
        <v>311</v>
      </c>
      <c r="B454" s="20" t="s">
        <v>7</v>
      </c>
      <c r="C454" s="40">
        <v>23</v>
      </c>
      <c r="D454" s="41">
        <v>1166366</v>
      </c>
      <c r="E454" s="41">
        <v>69981.96</v>
      </c>
      <c r="F454" s="42">
        <v>0.0001</v>
      </c>
    </row>
    <row r="455" spans="1:6" ht="14.25">
      <c r="A455" s="20" t="s">
        <v>311</v>
      </c>
      <c r="B455" s="20" t="s">
        <v>3</v>
      </c>
      <c r="C455" s="40">
        <v>12</v>
      </c>
      <c r="D455" s="41">
        <v>2658552</v>
      </c>
      <c r="E455" s="41">
        <v>159513.12</v>
      </c>
      <c r="F455" s="42">
        <v>0.0003</v>
      </c>
    </row>
    <row r="456" spans="1:6" ht="14.25">
      <c r="A456" s="20" t="s">
        <v>311</v>
      </c>
      <c r="B456" s="20" t="s">
        <v>2</v>
      </c>
      <c r="C456" s="67" t="s">
        <v>765</v>
      </c>
      <c r="D456" s="68" t="s">
        <v>765</v>
      </c>
      <c r="E456" s="68" t="s">
        <v>765</v>
      </c>
      <c r="F456" s="68" t="s">
        <v>765</v>
      </c>
    </row>
    <row r="457" spans="1:6" ht="14.25">
      <c r="A457" s="20" t="s">
        <v>311</v>
      </c>
      <c r="B457" s="20" t="s">
        <v>6</v>
      </c>
      <c r="C457" s="67" t="s">
        <v>765</v>
      </c>
      <c r="D457" s="68" t="s">
        <v>765</v>
      </c>
      <c r="E457" s="68" t="s">
        <v>765</v>
      </c>
      <c r="F457" s="68" t="s">
        <v>765</v>
      </c>
    </row>
    <row r="458" spans="1:6" ht="14.25">
      <c r="A458" s="20" t="s">
        <v>311</v>
      </c>
      <c r="B458" s="20" t="s">
        <v>10</v>
      </c>
      <c r="C458" s="40">
        <v>62</v>
      </c>
      <c r="D458" s="41">
        <v>1400623</v>
      </c>
      <c r="E458" s="41">
        <v>83412.38</v>
      </c>
      <c r="F458" s="42">
        <v>0.0002</v>
      </c>
    </row>
    <row r="459" spans="1:6" ht="14.25">
      <c r="A459" s="20" t="s">
        <v>311</v>
      </c>
      <c r="B459" s="20" t="s">
        <v>4</v>
      </c>
      <c r="C459" s="40">
        <v>13</v>
      </c>
      <c r="D459" s="41">
        <v>316299</v>
      </c>
      <c r="E459" s="41">
        <v>18977.94</v>
      </c>
      <c r="F459" s="42">
        <v>0</v>
      </c>
    </row>
    <row r="460" spans="1:6" ht="14.25">
      <c r="A460" s="20" t="s">
        <v>311</v>
      </c>
      <c r="B460" s="20" t="s">
        <v>766</v>
      </c>
      <c r="C460" s="40">
        <v>133</v>
      </c>
      <c r="D460" s="41">
        <v>2041398</v>
      </c>
      <c r="E460" s="41">
        <v>121797.39</v>
      </c>
      <c r="F460" s="42">
        <v>0.0002</v>
      </c>
    </row>
    <row r="461" spans="1:6" ht="14.25">
      <c r="A461" s="20" t="s">
        <v>311</v>
      </c>
      <c r="B461" s="20" t="s">
        <v>8</v>
      </c>
      <c r="C461" s="40">
        <v>40</v>
      </c>
      <c r="D461" s="41">
        <v>341233</v>
      </c>
      <c r="E461" s="41">
        <v>20473.98</v>
      </c>
      <c r="F461" s="42">
        <v>0</v>
      </c>
    </row>
    <row r="462" spans="1:6" ht="14.25">
      <c r="A462" s="20" t="s">
        <v>311</v>
      </c>
      <c r="B462" s="20" t="s">
        <v>25</v>
      </c>
      <c r="C462" s="40">
        <v>31</v>
      </c>
      <c r="D462" s="41">
        <v>1842220</v>
      </c>
      <c r="E462" s="41">
        <v>110533.2</v>
      </c>
      <c r="F462" s="42">
        <v>0.0002</v>
      </c>
    </row>
    <row r="463" spans="1:6" ht="14.25">
      <c r="A463" s="20" t="s">
        <v>311</v>
      </c>
      <c r="B463" s="20" t="s">
        <v>26</v>
      </c>
      <c r="C463" s="40">
        <v>31</v>
      </c>
      <c r="D463" s="41">
        <v>3531281</v>
      </c>
      <c r="E463" s="41">
        <v>211841.79</v>
      </c>
      <c r="F463" s="42">
        <v>0.0004</v>
      </c>
    </row>
    <row r="464" spans="1:6" ht="14.25">
      <c r="A464" s="20" t="s">
        <v>317</v>
      </c>
      <c r="B464" s="20" t="s">
        <v>5</v>
      </c>
      <c r="C464" s="40">
        <v>6</v>
      </c>
      <c r="D464" s="41">
        <v>65547</v>
      </c>
      <c r="E464" s="41">
        <v>3932.82</v>
      </c>
      <c r="F464" s="42">
        <v>0</v>
      </c>
    </row>
    <row r="465" spans="1:6" ht="14.25">
      <c r="A465" s="20" t="s">
        <v>317</v>
      </c>
      <c r="B465" s="20" t="s">
        <v>1</v>
      </c>
      <c r="C465" s="40">
        <v>9</v>
      </c>
      <c r="D465" s="41">
        <v>516641</v>
      </c>
      <c r="E465" s="41">
        <v>30998.46</v>
      </c>
      <c r="F465" s="42">
        <v>0.0001</v>
      </c>
    </row>
    <row r="466" spans="1:6" ht="14.25">
      <c r="A466" s="20" t="s">
        <v>317</v>
      </c>
      <c r="B466" s="20" t="s">
        <v>7</v>
      </c>
      <c r="C466" s="40">
        <v>27</v>
      </c>
      <c r="D466" s="41">
        <v>989982</v>
      </c>
      <c r="E466" s="41">
        <v>59285.56</v>
      </c>
      <c r="F466" s="42">
        <v>0.0001</v>
      </c>
    </row>
    <row r="467" spans="1:6" ht="14.25">
      <c r="A467" s="20" t="s">
        <v>317</v>
      </c>
      <c r="B467" s="20" t="s">
        <v>3</v>
      </c>
      <c r="C467" s="40">
        <v>11</v>
      </c>
      <c r="D467" s="41">
        <v>1892123</v>
      </c>
      <c r="E467" s="41">
        <v>113527.38</v>
      </c>
      <c r="F467" s="42">
        <v>0.0002</v>
      </c>
    </row>
    <row r="468" spans="1:6" ht="14.25">
      <c r="A468" s="20" t="s">
        <v>317</v>
      </c>
      <c r="B468" s="20" t="s">
        <v>2</v>
      </c>
      <c r="C468" s="67" t="s">
        <v>765</v>
      </c>
      <c r="D468" s="68" t="s">
        <v>765</v>
      </c>
      <c r="E468" s="68" t="s">
        <v>765</v>
      </c>
      <c r="F468" s="68" t="s">
        <v>765</v>
      </c>
    </row>
    <row r="469" spans="1:6" ht="14.25">
      <c r="A469" s="20" t="s">
        <v>317</v>
      </c>
      <c r="B469" s="20" t="s">
        <v>6</v>
      </c>
      <c r="C469" s="67" t="s">
        <v>765</v>
      </c>
      <c r="D469" s="68" t="s">
        <v>765</v>
      </c>
      <c r="E469" s="68" t="s">
        <v>765</v>
      </c>
      <c r="F469" s="68" t="s">
        <v>765</v>
      </c>
    </row>
    <row r="470" spans="1:6" ht="14.25">
      <c r="A470" s="20" t="s">
        <v>317</v>
      </c>
      <c r="B470" s="20" t="s">
        <v>10</v>
      </c>
      <c r="C470" s="40">
        <v>66</v>
      </c>
      <c r="D470" s="41">
        <v>1365427</v>
      </c>
      <c r="E470" s="41">
        <v>81925.62</v>
      </c>
      <c r="F470" s="42">
        <v>0.0002</v>
      </c>
    </row>
    <row r="471" spans="1:6" ht="14.25">
      <c r="A471" s="20" t="s">
        <v>317</v>
      </c>
      <c r="B471" s="20" t="s">
        <v>4</v>
      </c>
      <c r="C471" s="40">
        <v>8</v>
      </c>
      <c r="D471" s="41">
        <v>336861</v>
      </c>
      <c r="E471" s="41">
        <v>20211.66</v>
      </c>
      <c r="F471" s="42">
        <v>0</v>
      </c>
    </row>
    <row r="472" spans="1:6" ht="14.25">
      <c r="A472" s="20" t="s">
        <v>317</v>
      </c>
      <c r="B472" s="20" t="s">
        <v>766</v>
      </c>
      <c r="C472" s="40">
        <v>136</v>
      </c>
      <c r="D472" s="41">
        <v>1803392</v>
      </c>
      <c r="E472" s="41">
        <v>107765.92</v>
      </c>
      <c r="F472" s="42">
        <v>0.0002</v>
      </c>
    </row>
    <row r="473" spans="1:6" ht="14.25">
      <c r="A473" s="20" t="s">
        <v>317</v>
      </c>
      <c r="B473" s="20" t="s">
        <v>8</v>
      </c>
      <c r="C473" s="40">
        <v>55</v>
      </c>
      <c r="D473" s="41">
        <v>1125406</v>
      </c>
      <c r="E473" s="41">
        <v>67524.36</v>
      </c>
      <c r="F473" s="42">
        <v>0.0001</v>
      </c>
    </row>
    <row r="474" spans="1:6" ht="14.25">
      <c r="A474" s="20" t="s">
        <v>317</v>
      </c>
      <c r="B474" s="20" t="s">
        <v>25</v>
      </c>
      <c r="C474" s="40">
        <v>38</v>
      </c>
      <c r="D474" s="41">
        <v>2435593</v>
      </c>
      <c r="E474" s="41">
        <v>146135.58</v>
      </c>
      <c r="F474" s="42">
        <v>0.0003</v>
      </c>
    </row>
    <row r="475" spans="1:6" ht="14.25">
      <c r="A475" s="20" t="s">
        <v>317</v>
      </c>
      <c r="B475" s="20" t="s">
        <v>26</v>
      </c>
      <c r="C475" s="40">
        <v>13</v>
      </c>
      <c r="D475" s="41">
        <v>1069080</v>
      </c>
      <c r="E475" s="41">
        <v>64144.8</v>
      </c>
      <c r="F475" s="42">
        <v>0.0001</v>
      </c>
    </row>
    <row r="476" spans="1:6" ht="14.25">
      <c r="A476" s="20" t="s">
        <v>324</v>
      </c>
      <c r="B476" s="20" t="s">
        <v>5</v>
      </c>
      <c r="C476" s="67" t="s">
        <v>765</v>
      </c>
      <c r="D476" s="68" t="s">
        <v>765</v>
      </c>
      <c r="E476" s="68" t="s">
        <v>765</v>
      </c>
      <c r="F476" s="68" t="s">
        <v>765</v>
      </c>
    </row>
    <row r="477" spans="1:6" ht="14.25">
      <c r="A477" s="20" t="s">
        <v>324</v>
      </c>
      <c r="B477" s="20" t="s">
        <v>1</v>
      </c>
      <c r="C477" s="40">
        <v>9</v>
      </c>
      <c r="D477" s="41">
        <v>1254597</v>
      </c>
      <c r="E477" s="41">
        <v>75275.82</v>
      </c>
      <c r="F477" s="42">
        <v>0.0001</v>
      </c>
    </row>
    <row r="478" spans="1:6" ht="14.25">
      <c r="A478" s="20" t="s">
        <v>324</v>
      </c>
      <c r="B478" s="20" t="s">
        <v>7</v>
      </c>
      <c r="C478" s="40">
        <v>29</v>
      </c>
      <c r="D478" s="41">
        <v>2131242</v>
      </c>
      <c r="E478" s="41">
        <v>127874.52</v>
      </c>
      <c r="F478" s="42">
        <v>0.0002</v>
      </c>
    </row>
    <row r="479" spans="1:6" ht="14.25">
      <c r="A479" s="20" t="s">
        <v>324</v>
      </c>
      <c r="B479" s="20" t="s">
        <v>3</v>
      </c>
      <c r="C479" s="40">
        <v>22</v>
      </c>
      <c r="D479" s="41">
        <v>6493195</v>
      </c>
      <c r="E479" s="41">
        <v>389591.7</v>
      </c>
      <c r="F479" s="42">
        <v>0.0008</v>
      </c>
    </row>
    <row r="480" spans="1:6" ht="14.25">
      <c r="A480" s="20" t="s">
        <v>324</v>
      </c>
      <c r="B480" s="20" t="s">
        <v>2</v>
      </c>
      <c r="C480" s="67" t="s">
        <v>765</v>
      </c>
      <c r="D480" s="68" t="s">
        <v>765</v>
      </c>
      <c r="E480" s="68" t="s">
        <v>765</v>
      </c>
      <c r="F480" s="68" t="s">
        <v>765</v>
      </c>
    </row>
    <row r="481" spans="1:6" ht="14.25">
      <c r="A481" s="20" t="s">
        <v>324</v>
      </c>
      <c r="B481" s="20" t="s">
        <v>6</v>
      </c>
      <c r="C481" s="40">
        <v>8</v>
      </c>
      <c r="D481" s="41">
        <v>113185</v>
      </c>
      <c r="E481" s="41">
        <v>6791.1</v>
      </c>
      <c r="F481" s="42">
        <v>0</v>
      </c>
    </row>
    <row r="482" spans="1:6" ht="14.25">
      <c r="A482" s="20" t="s">
        <v>324</v>
      </c>
      <c r="B482" s="20" t="s">
        <v>10</v>
      </c>
      <c r="C482" s="40">
        <v>68</v>
      </c>
      <c r="D482" s="41">
        <v>1368166</v>
      </c>
      <c r="E482" s="41">
        <v>82089.96</v>
      </c>
      <c r="F482" s="42">
        <v>0.0002</v>
      </c>
    </row>
    <row r="483" spans="1:6" ht="14.25">
      <c r="A483" s="20" t="s">
        <v>324</v>
      </c>
      <c r="B483" s="20" t="s">
        <v>4</v>
      </c>
      <c r="C483" s="40">
        <v>9</v>
      </c>
      <c r="D483" s="41">
        <v>1716039</v>
      </c>
      <c r="E483" s="41">
        <v>102962.34</v>
      </c>
      <c r="F483" s="42">
        <v>0.0002</v>
      </c>
    </row>
    <row r="484" spans="1:6" ht="14.25">
      <c r="A484" s="20" t="s">
        <v>324</v>
      </c>
      <c r="B484" s="20" t="s">
        <v>766</v>
      </c>
      <c r="C484" s="40">
        <v>161</v>
      </c>
      <c r="D484" s="41">
        <v>2932916</v>
      </c>
      <c r="E484" s="41">
        <v>171699.16</v>
      </c>
      <c r="F484" s="42">
        <v>0.0003</v>
      </c>
    </row>
    <row r="485" spans="1:6" ht="14.25">
      <c r="A485" s="20" t="s">
        <v>324</v>
      </c>
      <c r="B485" s="20" t="s">
        <v>8</v>
      </c>
      <c r="C485" s="40">
        <v>67</v>
      </c>
      <c r="D485" s="41">
        <v>1122306</v>
      </c>
      <c r="E485" s="41">
        <v>67283.28</v>
      </c>
      <c r="F485" s="42">
        <v>0.0001</v>
      </c>
    </row>
    <row r="486" spans="1:6" ht="14.25">
      <c r="A486" s="20" t="s">
        <v>324</v>
      </c>
      <c r="B486" s="20" t="s">
        <v>25</v>
      </c>
      <c r="C486" s="40">
        <v>37</v>
      </c>
      <c r="D486" s="41">
        <v>3129935</v>
      </c>
      <c r="E486" s="41">
        <v>187796.1</v>
      </c>
      <c r="F486" s="42">
        <v>0.0004</v>
      </c>
    </row>
    <row r="487" spans="1:6" ht="14.25">
      <c r="A487" s="20" t="s">
        <v>324</v>
      </c>
      <c r="B487" s="20" t="s">
        <v>26</v>
      </c>
      <c r="C487" s="40">
        <v>25</v>
      </c>
      <c r="D487" s="41">
        <v>1981211</v>
      </c>
      <c r="E487" s="41">
        <v>118872.66</v>
      </c>
      <c r="F487" s="42">
        <v>0.0002</v>
      </c>
    </row>
    <row r="488" spans="1:6" ht="14.25">
      <c r="A488" s="20" t="s">
        <v>332</v>
      </c>
      <c r="B488" s="20" t="s">
        <v>5</v>
      </c>
      <c r="C488" s="40">
        <v>5</v>
      </c>
      <c r="D488" s="41">
        <v>73134</v>
      </c>
      <c r="E488" s="41">
        <v>4388.04</v>
      </c>
      <c r="F488" s="42">
        <v>0</v>
      </c>
    </row>
    <row r="489" spans="1:6" ht="14.25">
      <c r="A489" s="20" t="s">
        <v>332</v>
      </c>
      <c r="B489" s="20" t="s">
        <v>1</v>
      </c>
      <c r="C489" s="67" t="s">
        <v>765</v>
      </c>
      <c r="D489" s="68" t="s">
        <v>765</v>
      </c>
      <c r="E489" s="68" t="s">
        <v>765</v>
      </c>
      <c r="F489" s="68" t="s">
        <v>765</v>
      </c>
    </row>
    <row r="490" spans="1:6" ht="14.25">
      <c r="A490" s="20" t="s">
        <v>332</v>
      </c>
      <c r="B490" s="20" t="s">
        <v>7</v>
      </c>
      <c r="C490" s="40">
        <v>23</v>
      </c>
      <c r="D490" s="41">
        <v>620081</v>
      </c>
      <c r="E490" s="41">
        <v>37204.86</v>
      </c>
      <c r="F490" s="42">
        <v>0.0001</v>
      </c>
    </row>
    <row r="491" spans="1:6" ht="14.25">
      <c r="A491" s="20" t="s">
        <v>332</v>
      </c>
      <c r="B491" s="20" t="s">
        <v>3</v>
      </c>
      <c r="C491" s="40">
        <v>14</v>
      </c>
      <c r="D491" s="41">
        <v>2868474</v>
      </c>
      <c r="E491" s="41">
        <v>172108.44</v>
      </c>
      <c r="F491" s="42">
        <v>0.0003</v>
      </c>
    </row>
    <row r="492" spans="1:6" ht="14.25">
      <c r="A492" s="20" t="s">
        <v>332</v>
      </c>
      <c r="B492" s="20" t="s">
        <v>2</v>
      </c>
      <c r="C492" s="67" t="s">
        <v>765</v>
      </c>
      <c r="D492" s="68" t="s">
        <v>765</v>
      </c>
      <c r="E492" s="68" t="s">
        <v>765</v>
      </c>
      <c r="F492" s="68" t="s">
        <v>765</v>
      </c>
    </row>
    <row r="493" spans="1:6" ht="14.25">
      <c r="A493" s="20" t="s">
        <v>332</v>
      </c>
      <c r="B493" s="20" t="s">
        <v>6</v>
      </c>
      <c r="C493" s="67" t="s">
        <v>765</v>
      </c>
      <c r="D493" s="68" t="s">
        <v>765</v>
      </c>
      <c r="E493" s="68" t="s">
        <v>765</v>
      </c>
      <c r="F493" s="68" t="s">
        <v>765</v>
      </c>
    </row>
    <row r="494" spans="1:6" ht="14.25">
      <c r="A494" s="20" t="s">
        <v>332</v>
      </c>
      <c r="B494" s="20" t="s">
        <v>10</v>
      </c>
      <c r="C494" s="40">
        <v>74</v>
      </c>
      <c r="D494" s="41">
        <v>18236598</v>
      </c>
      <c r="E494" s="41">
        <v>1094195.88</v>
      </c>
      <c r="F494" s="42">
        <v>0.0021</v>
      </c>
    </row>
    <row r="495" spans="1:6" ht="14.25">
      <c r="A495" s="20" t="s">
        <v>332</v>
      </c>
      <c r="B495" s="20" t="s">
        <v>4</v>
      </c>
      <c r="C495" s="40">
        <v>17</v>
      </c>
      <c r="D495" s="41">
        <v>1319455</v>
      </c>
      <c r="E495" s="41">
        <v>79167.3</v>
      </c>
      <c r="F495" s="42">
        <v>0.0002</v>
      </c>
    </row>
    <row r="496" spans="1:6" ht="14.25">
      <c r="A496" s="20" t="s">
        <v>332</v>
      </c>
      <c r="B496" s="20" t="s">
        <v>766</v>
      </c>
      <c r="C496" s="40">
        <v>128</v>
      </c>
      <c r="D496" s="41">
        <v>2213209</v>
      </c>
      <c r="E496" s="41">
        <v>130929.01</v>
      </c>
      <c r="F496" s="42">
        <v>0.0003</v>
      </c>
    </row>
    <row r="497" spans="1:6" ht="14.25">
      <c r="A497" s="20" t="s">
        <v>332</v>
      </c>
      <c r="B497" s="20" t="s">
        <v>8</v>
      </c>
      <c r="C497" s="40">
        <v>48</v>
      </c>
      <c r="D497" s="41">
        <v>564941</v>
      </c>
      <c r="E497" s="41">
        <v>33896.46</v>
      </c>
      <c r="F497" s="42">
        <v>0.0001</v>
      </c>
    </row>
    <row r="498" spans="1:6" ht="14.25">
      <c r="A498" s="20" t="s">
        <v>332</v>
      </c>
      <c r="B498" s="20" t="s">
        <v>25</v>
      </c>
      <c r="C498" s="40">
        <v>27</v>
      </c>
      <c r="D498" s="41">
        <v>1345111</v>
      </c>
      <c r="E498" s="41">
        <v>80706.66</v>
      </c>
      <c r="F498" s="42">
        <v>0.0002</v>
      </c>
    </row>
    <row r="499" spans="1:6" ht="14.25">
      <c r="A499" s="20" t="s">
        <v>332</v>
      </c>
      <c r="B499" s="20" t="s">
        <v>26</v>
      </c>
      <c r="C499" s="40">
        <v>24</v>
      </c>
      <c r="D499" s="41">
        <v>1677024</v>
      </c>
      <c r="E499" s="41">
        <v>100621.44</v>
      </c>
      <c r="F499" s="42">
        <v>0.0002</v>
      </c>
    </row>
    <row r="500" spans="1:6" ht="14.25">
      <c r="A500" s="20" t="s">
        <v>340</v>
      </c>
      <c r="B500" s="20" t="s">
        <v>5</v>
      </c>
      <c r="C500" s="40">
        <v>8</v>
      </c>
      <c r="D500" s="41">
        <v>178898</v>
      </c>
      <c r="E500" s="41">
        <v>10733.88</v>
      </c>
      <c r="F500" s="42">
        <v>0</v>
      </c>
    </row>
    <row r="501" spans="1:6" ht="14.25">
      <c r="A501" s="20" t="s">
        <v>340</v>
      </c>
      <c r="B501" s="20" t="s">
        <v>1</v>
      </c>
      <c r="C501" s="40">
        <v>11</v>
      </c>
      <c r="D501" s="41">
        <v>237336</v>
      </c>
      <c r="E501" s="41">
        <v>14240.16</v>
      </c>
      <c r="F501" s="42">
        <v>0</v>
      </c>
    </row>
    <row r="502" spans="1:6" ht="14.25">
      <c r="A502" s="20" t="s">
        <v>340</v>
      </c>
      <c r="B502" s="20" t="s">
        <v>7</v>
      </c>
      <c r="C502" s="40">
        <v>38</v>
      </c>
      <c r="D502" s="41">
        <v>2613361</v>
      </c>
      <c r="E502" s="41">
        <v>156801.66</v>
      </c>
      <c r="F502" s="42">
        <v>0.0003</v>
      </c>
    </row>
    <row r="503" spans="1:6" ht="14.25">
      <c r="A503" s="20" t="s">
        <v>340</v>
      </c>
      <c r="B503" s="20" t="s">
        <v>3</v>
      </c>
      <c r="C503" s="40">
        <v>17</v>
      </c>
      <c r="D503" s="41">
        <v>4866533</v>
      </c>
      <c r="E503" s="41">
        <v>291991.98</v>
      </c>
      <c r="F503" s="42">
        <v>0.0006</v>
      </c>
    </row>
    <row r="504" spans="1:6" ht="14.25">
      <c r="A504" s="20" t="s">
        <v>340</v>
      </c>
      <c r="B504" s="20" t="s">
        <v>2</v>
      </c>
      <c r="C504" s="40">
        <v>7</v>
      </c>
      <c r="D504" s="41">
        <v>6267132</v>
      </c>
      <c r="E504" s="41">
        <v>376027.92</v>
      </c>
      <c r="F504" s="42">
        <v>0.0007</v>
      </c>
    </row>
    <row r="505" spans="1:6" ht="14.25">
      <c r="A505" s="20" t="s">
        <v>340</v>
      </c>
      <c r="B505" s="20" t="s">
        <v>6</v>
      </c>
      <c r="C505" s="40">
        <v>8</v>
      </c>
      <c r="D505" s="41">
        <v>824589</v>
      </c>
      <c r="E505" s="41">
        <v>49475.34</v>
      </c>
      <c r="F505" s="42">
        <v>0.0001</v>
      </c>
    </row>
    <row r="506" spans="1:6" ht="14.25">
      <c r="A506" s="20" t="s">
        <v>340</v>
      </c>
      <c r="B506" s="20" t="s">
        <v>10</v>
      </c>
      <c r="C506" s="40">
        <v>99</v>
      </c>
      <c r="D506" s="41">
        <v>4493265</v>
      </c>
      <c r="E506" s="41">
        <v>269595.9</v>
      </c>
      <c r="F506" s="42">
        <v>0.0005</v>
      </c>
    </row>
    <row r="507" spans="1:6" ht="14.25">
      <c r="A507" s="20" t="s">
        <v>340</v>
      </c>
      <c r="B507" s="20" t="s">
        <v>4</v>
      </c>
      <c r="C507" s="40">
        <v>21</v>
      </c>
      <c r="D507" s="41">
        <v>2574993</v>
      </c>
      <c r="E507" s="41">
        <v>154499.58</v>
      </c>
      <c r="F507" s="42">
        <v>0.0003</v>
      </c>
    </row>
    <row r="508" spans="1:6" ht="14.25">
      <c r="A508" s="20" t="s">
        <v>340</v>
      </c>
      <c r="B508" s="20" t="s">
        <v>766</v>
      </c>
      <c r="C508" s="40">
        <v>231</v>
      </c>
      <c r="D508" s="41">
        <v>5007698</v>
      </c>
      <c r="E508" s="41">
        <v>296697.98</v>
      </c>
      <c r="F508" s="42">
        <v>0.0006</v>
      </c>
    </row>
    <row r="509" spans="1:6" ht="14.25">
      <c r="A509" s="20" t="s">
        <v>340</v>
      </c>
      <c r="B509" s="20" t="s">
        <v>8</v>
      </c>
      <c r="C509" s="40">
        <v>82</v>
      </c>
      <c r="D509" s="41">
        <v>1213887</v>
      </c>
      <c r="E509" s="41">
        <v>72833.22</v>
      </c>
      <c r="F509" s="42">
        <v>0.0001</v>
      </c>
    </row>
    <row r="510" spans="1:6" ht="14.25">
      <c r="A510" s="20" t="s">
        <v>340</v>
      </c>
      <c r="B510" s="20" t="s">
        <v>25</v>
      </c>
      <c r="C510" s="40">
        <v>46</v>
      </c>
      <c r="D510" s="41">
        <v>2955392</v>
      </c>
      <c r="E510" s="41">
        <v>177323.52</v>
      </c>
      <c r="F510" s="42">
        <v>0.0003</v>
      </c>
    </row>
    <row r="511" spans="1:6" ht="14.25">
      <c r="A511" s="20" t="s">
        <v>340</v>
      </c>
      <c r="B511" s="20" t="s">
        <v>26</v>
      </c>
      <c r="C511" s="40">
        <v>40</v>
      </c>
      <c r="D511" s="41">
        <v>5428061</v>
      </c>
      <c r="E511" s="41">
        <v>325683.66</v>
      </c>
      <c r="F511" s="42">
        <v>0.0006</v>
      </c>
    </row>
    <row r="512" spans="1:6" ht="14.25">
      <c r="A512" s="20" t="s">
        <v>348</v>
      </c>
      <c r="B512" s="20" t="s">
        <v>5</v>
      </c>
      <c r="C512" s="67" t="s">
        <v>765</v>
      </c>
      <c r="D512" s="68" t="s">
        <v>765</v>
      </c>
      <c r="E512" s="68" t="s">
        <v>765</v>
      </c>
      <c r="F512" s="68" t="s">
        <v>765</v>
      </c>
    </row>
    <row r="513" spans="1:6" ht="14.25">
      <c r="A513" s="20" t="s">
        <v>348</v>
      </c>
      <c r="B513" s="20" t="s">
        <v>1</v>
      </c>
      <c r="C513" s="40">
        <v>6</v>
      </c>
      <c r="D513" s="41">
        <v>147235</v>
      </c>
      <c r="E513" s="41">
        <v>8834.1</v>
      </c>
      <c r="F513" s="42">
        <v>0</v>
      </c>
    </row>
    <row r="514" spans="1:6" ht="14.25">
      <c r="A514" s="20" t="s">
        <v>348</v>
      </c>
      <c r="B514" s="20" t="s">
        <v>7</v>
      </c>
      <c r="C514" s="40">
        <v>34</v>
      </c>
      <c r="D514" s="41">
        <v>2650307</v>
      </c>
      <c r="E514" s="41">
        <v>159018.42</v>
      </c>
      <c r="F514" s="42">
        <v>0.0003</v>
      </c>
    </row>
    <row r="515" spans="1:6" ht="14.25">
      <c r="A515" s="20" t="s">
        <v>348</v>
      </c>
      <c r="B515" s="20" t="s">
        <v>3</v>
      </c>
      <c r="C515" s="40">
        <v>23</v>
      </c>
      <c r="D515" s="41">
        <v>2889558</v>
      </c>
      <c r="E515" s="41">
        <v>173373.48</v>
      </c>
      <c r="F515" s="42">
        <v>0.0003</v>
      </c>
    </row>
    <row r="516" spans="1:6" ht="14.25">
      <c r="A516" s="20" t="s">
        <v>348</v>
      </c>
      <c r="B516" s="20" t="s">
        <v>2</v>
      </c>
      <c r="C516" s="67" t="s">
        <v>765</v>
      </c>
      <c r="D516" s="68" t="s">
        <v>765</v>
      </c>
      <c r="E516" s="68" t="s">
        <v>765</v>
      </c>
      <c r="F516" s="68" t="s">
        <v>765</v>
      </c>
    </row>
    <row r="517" spans="1:6" ht="14.25">
      <c r="A517" s="20" t="s">
        <v>348</v>
      </c>
      <c r="B517" s="20" t="s">
        <v>6</v>
      </c>
      <c r="C517" s="40">
        <v>6</v>
      </c>
      <c r="D517" s="41">
        <v>894126</v>
      </c>
      <c r="E517" s="41">
        <v>53647.56</v>
      </c>
      <c r="F517" s="42">
        <v>0.0001</v>
      </c>
    </row>
    <row r="518" spans="1:6" ht="14.25">
      <c r="A518" s="20" t="s">
        <v>348</v>
      </c>
      <c r="B518" s="20" t="s">
        <v>10</v>
      </c>
      <c r="C518" s="40">
        <v>56</v>
      </c>
      <c r="D518" s="41">
        <v>771978</v>
      </c>
      <c r="E518" s="41">
        <v>46318.68</v>
      </c>
      <c r="F518" s="42">
        <v>0.0001</v>
      </c>
    </row>
    <row r="519" spans="1:6" ht="14.25">
      <c r="A519" s="20" t="s">
        <v>348</v>
      </c>
      <c r="B519" s="20" t="s">
        <v>4</v>
      </c>
      <c r="C519" s="40">
        <v>11</v>
      </c>
      <c r="D519" s="41">
        <v>1299140</v>
      </c>
      <c r="E519" s="41">
        <v>77948.4</v>
      </c>
      <c r="F519" s="42">
        <v>0.0002</v>
      </c>
    </row>
    <row r="520" spans="1:6" ht="14.25">
      <c r="A520" s="20" t="s">
        <v>348</v>
      </c>
      <c r="B520" s="20" t="s">
        <v>766</v>
      </c>
      <c r="C520" s="40">
        <v>138</v>
      </c>
      <c r="D520" s="41">
        <v>2194916</v>
      </c>
      <c r="E520" s="41">
        <v>129828.81</v>
      </c>
      <c r="F520" s="42">
        <v>0.0003</v>
      </c>
    </row>
    <row r="521" spans="1:6" ht="14.25">
      <c r="A521" s="20" t="s">
        <v>348</v>
      </c>
      <c r="B521" s="20" t="s">
        <v>8</v>
      </c>
      <c r="C521" s="40">
        <v>58</v>
      </c>
      <c r="D521" s="41">
        <v>746239</v>
      </c>
      <c r="E521" s="41">
        <v>44774.34</v>
      </c>
      <c r="F521" s="42">
        <v>0.0001</v>
      </c>
    </row>
    <row r="522" spans="1:6" ht="14.25">
      <c r="A522" s="20" t="s">
        <v>348</v>
      </c>
      <c r="B522" s="20" t="s">
        <v>25</v>
      </c>
      <c r="C522" s="40">
        <v>34</v>
      </c>
      <c r="D522" s="41">
        <v>2133274</v>
      </c>
      <c r="E522" s="41">
        <v>127996.44</v>
      </c>
      <c r="F522" s="42">
        <v>0.0002</v>
      </c>
    </row>
    <row r="523" spans="1:6" ht="14.25">
      <c r="A523" s="20" t="s">
        <v>348</v>
      </c>
      <c r="B523" s="20" t="s">
        <v>26</v>
      </c>
      <c r="C523" s="40">
        <v>32</v>
      </c>
      <c r="D523" s="41">
        <v>1252179</v>
      </c>
      <c r="E523" s="41">
        <v>75130.74</v>
      </c>
      <c r="F523" s="42">
        <v>0.0001</v>
      </c>
    </row>
    <row r="524" spans="1:6" ht="14.25">
      <c r="A524" s="20" t="s">
        <v>356</v>
      </c>
      <c r="B524" s="20" t="s">
        <v>5</v>
      </c>
      <c r="C524" s="40">
        <v>11</v>
      </c>
      <c r="D524" s="41">
        <v>928606</v>
      </c>
      <c r="E524" s="41">
        <v>55716.36</v>
      </c>
      <c r="F524" s="42">
        <v>0.0001</v>
      </c>
    </row>
    <row r="525" spans="1:6" ht="14.25">
      <c r="A525" s="20" t="s">
        <v>356</v>
      </c>
      <c r="B525" s="20" t="s">
        <v>1</v>
      </c>
      <c r="C525" s="67" t="s">
        <v>765</v>
      </c>
      <c r="D525" s="68" t="s">
        <v>765</v>
      </c>
      <c r="E525" s="68" t="s">
        <v>765</v>
      </c>
      <c r="F525" s="68" t="s">
        <v>765</v>
      </c>
    </row>
    <row r="526" spans="1:6" ht="14.25">
      <c r="A526" s="20" t="s">
        <v>356</v>
      </c>
      <c r="B526" s="20" t="s">
        <v>7</v>
      </c>
      <c r="C526" s="40">
        <v>41</v>
      </c>
      <c r="D526" s="41">
        <v>3775421</v>
      </c>
      <c r="E526" s="41">
        <v>224891.1</v>
      </c>
      <c r="F526" s="42">
        <v>0.0004</v>
      </c>
    </row>
    <row r="527" spans="1:6" ht="14.25">
      <c r="A527" s="20" t="s">
        <v>356</v>
      </c>
      <c r="B527" s="20" t="s">
        <v>3</v>
      </c>
      <c r="C527" s="40">
        <v>22</v>
      </c>
      <c r="D527" s="41">
        <v>5655187</v>
      </c>
      <c r="E527" s="41">
        <v>339311.22</v>
      </c>
      <c r="F527" s="42">
        <v>0.0007</v>
      </c>
    </row>
    <row r="528" spans="1:6" ht="14.25">
      <c r="A528" s="20" t="s">
        <v>356</v>
      </c>
      <c r="B528" s="20" t="s">
        <v>2</v>
      </c>
      <c r="C528" s="67" t="s">
        <v>765</v>
      </c>
      <c r="D528" s="68" t="s">
        <v>765</v>
      </c>
      <c r="E528" s="68" t="s">
        <v>765</v>
      </c>
      <c r="F528" s="68" t="s">
        <v>765</v>
      </c>
    </row>
    <row r="529" spans="1:6" ht="14.25">
      <c r="A529" s="20" t="s">
        <v>356</v>
      </c>
      <c r="B529" s="20" t="s">
        <v>6</v>
      </c>
      <c r="C529" s="40">
        <v>9</v>
      </c>
      <c r="D529" s="41">
        <v>650353</v>
      </c>
      <c r="E529" s="41">
        <v>39021.18</v>
      </c>
      <c r="F529" s="42">
        <v>0.0001</v>
      </c>
    </row>
    <row r="530" spans="1:6" ht="14.25">
      <c r="A530" s="20" t="s">
        <v>356</v>
      </c>
      <c r="B530" s="20" t="s">
        <v>10</v>
      </c>
      <c r="C530" s="40">
        <v>97</v>
      </c>
      <c r="D530" s="41">
        <v>2789849</v>
      </c>
      <c r="E530" s="41">
        <v>167390.94</v>
      </c>
      <c r="F530" s="42">
        <v>0.0003</v>
      </c>
    </row>
    <row r="531" spans="1:6" ht="14.25">
      <c r="A531" s="20" t="s">
        <v>356</v>
      </c>
      <c r="B531" s="20" t="s">
        <v>4</v>
      </c>
      <c r="C531" s="40">
        <v>19</v>
      </c>
      <c r="D531" s="41">
        <v>2154086</v>
      </c>
      <c r="E531" s="41">
        <v>129245.16</v>
      </c>
      <c r="F531" s="42">
        <v>0.0002</v>
      </c>
    </row>
    <row r="532" spans="1:6" ht="14.25">
      <c r="A532" s="20" t="s">
        <v>356</v>
      </c>
      <c r="B532" s="20" t="s">
        <v>766</v>
      </c>
      <c r="C532" s="40">
        <v>216</v>
      </c>
      <c r="D532" s="41">
        <v>4636508</v>
      </c>
      <c r="E532" s="41">
        <v>274766.99</v>
      </c>
      <c r="F532" s="42">
        <v>0.0005</v>
      </c>
    </row>
    <row r="533" spans="1:6" ht="14.25">
      <c r="A533" s="20" t="s">
        <v>356</v>
      </c>
      <c r="B533" s="20" t="s">
        <v>8</v>
      </c>
      <c r="C533" s="40">
        <v>70</v>
      </c>
      <c r="D533" s="41">
        <v>606421</v>
      </c>
      <c r="E533" s="41">
        <v>36385.26</v>
      </c>
      <c r="F533" s="42">
        <v>0.0001</v>
      </c>
    </row>
    <row r="534" spans="1:6" ht="14.25">
      <c r="A534" s="20" t="s">
        <v>356</v>
      </c>
      <c r="B534" s="20" t="s">
        <v>25</v>
      </c>
      <c r="C534" s="40">
        <v>39</v>
      </c>
      <c r="D534" s="41">
        <v>7323838</v>
      </c>
      <c r="E534" s="41">
        <v>439430.28</v>
      </c>
      <c r="F534" s="42">
        <v>0.0008</v>
      </c>
    </row>
    <row r="535" spans="1:6" ht="14.25">
      <c r="A535" s="20" t="s">
        <v>356</v>
      </c>
      <c r="B535" s="20" t="s">
        <v>26</v>
      </c>
      <c r="C535" s="40">
        <v>28</v>
      </c>
      <c r="D535" s="41">
        <v>1421646</v>
      </c>
      <c r="E535" s="41">
        <v>85298.76</v>
      </c>
      <c r="F535" s="42">
        <v>0.0002</v>
      </c>
    </row>
    <row r="536" spans="1:6" ht="14.25">
      <c r="A536" s="20" t="s">
        <v>364</v>
      </c>
      <c r="B536" s="20" t="s">
        <v>5</v>
      </c>
      <c r="C536" s="40">
        <v>5</v>
      </c>
      <c r="D536" s="41">
        <v>106068</v>
      </c>
      <c r="E536" s="41">
        <v>6364.08</v>
      </c>
      <c r="F536" s="42">
        <v>0</v>
      </c>
    </row>
    <row r="537" spans="1:6" ht="14.25">
      <c r="A537" s="20" t="s">
        <v>364</v>
      </c>
      <c r="B537" s="20" t="s">
        <v>1</v>
      </c>
      <c r="C537" s="40">
        <v>10</v>
      </c>
      <c r="D537" s="41">
        <v>1310152</v>
      </c>
      <c r="E537" s="41">
        <v>78609.12</v>
      </c>
      <c r="F537" s="42">
        <v>0.0002</v>
      </c>
    </row>
    <row r="538" spans="1:6" ht="14.25">
      <c r="A538" s="20" t="s">
        <v>364</v>
      </c>
      <c r="B538" s="20" t="s">
        <v>7</v>
      </c>
      <c r="C538" s="40">
        <v>26</v>
      </c>
      <c r="D538" s="41">
        <v>1293102</v>
      </c>
      <c r="E538" s="41">
        <v>77586.12</v>
      </c>
      <c r="F538" s="42">
        <v>0.0001</v>
      </c>
    </row>
    <row r="539" spans="1:6" ht="14.25">
      <c r="A539" s="20" t="s">
        <v>364</v>
      </c>
      <c r="B539" s="20" t="s">
        <v>3</v>
      </c>
      <c r="C539" s="40">
        <v>10</v>
      </c>
      <c r="D539" s="41">
        <v>2736035</v>
      </c>
      <c r="E539" s="41">
        <v>164162.1</v>
      </c>
      <c r="F539" s="42">
        <v>0.0003</v>
      </c>
    </row>
    <row r="540" spans="1:6" ht="14.25">
      <c r="A540" s="20" t="s">
        <v>364</v>
      </c>
      <c r="B540" s="20" t="s">
        <v>2</v>
      </c>
      <c r="C540" s="40">
        <v>5</v>
      </c>
      <c r="D540" s="41">
        <v>1187844</v>
      </c>
      <c r="E540" s="41">
        <v>71270.64</v>
      </c>
      <c r="F540" s="42">
        <v>0.0001</v>
      </c>
    </row>
    <row r="541" spans="1:6" ht="14.25">
      <c r="A541" s="20" t="s">
        <v>364</v>
      </c>
      <c r="B541" s="20" t="s">
        <v>6</v>
      </c>
      <c r="C541" s="40">
        <v>9</v>
      </c>
      <c r="D541" s="41">
        <v>685896</v>
      </c>
      <c r="E541" s="41">
        <v>41153.76</v>
      </c>
      <c r="F541" s="42">
        <v>0.0001</v>
      </c>
    </row>
    <row r="542" spans="1:6" ht="14.25">
      <c r="A542" s="20" t="s">
        <v>364</v>
      </c>
      <c r="B542" s="20" t="s">
        <v>10</v>
      </c>
      <c r="C542" s="40">
        <v>72</v>
      </c>
      <c r="D542" s="41">
        <v>1887065</v>
      </c>
      <c r="E542" s="41">
        <v>113223.9</v>
      </c>
      <c r="F542" s="42">
        <v>0.0002</v>
      </c>
    </row>
    <row r="543" spans="1:6" ht="14.25">
      <c r="A543" s="20" t="s">
        <v>364</v>
      </c>
      <c r="B543" s="20" t="s">
        <v>4</v>
      </c>
      <c r="C543" s="40">
        <v>10</v>
      </c>
      <c r="D543" s="41">
        <v>882575</v>
      </c>
      <c r="E543" s="41">
        <v>52954.5</v>
      </c>
      <c r="F543" s="42">
        <v>0.0001</v>
      </c>
    </row>
    <row r="544" spans="1:6" ht="14.25">
      <c r="A544" s="20" t="s">
        <v>364</v>
      </c>
      <c r="B544" s="20" t="s">
        <v>766</v>
      </c>
      <c r="C544" s="40">
        <v>111</v>
      </c>
      <c r="D544" s="41">
        <v>1285697</v>
      </c>
      <c r="E544" s="41">
        <v>75870.58</v>
      </c>
      <c r="F544" s="42">
        <v>0.0001</v>
      </c>
    </row>
    <row r="545" spans="1:6" ht="14.25">
      <c r="A545" s="20" t="s">
        <v>364</v>
      </c>
      <c r="B545" s="20" t="s">
        <v>8</v>
      </c>
      <c r="C545" s="40">
        <v>52</v>
      </c>
      <c r="D545" s="41">
        <v>1218211</v>
      </c>
      <c r="E545" s="41">
        <v>73092.66</v>
      </c>
      <c r="F545" s="42">
        <v>0.0001</v>
      </c>
    </row>
    <row r="546" spans="1:6" ht="14.25">
      <c r="A546" s="20" t="s">
        <v>364</v>
      </c>
      <c r="B546" s="20" t="s">
        <v>25</v>
      </c>
      <c r="C546" s="40">
        <v>17</v>
      </c>
      <c r="D546" s="41">
        <v>1706929</v>
      </c>
      <c r="E546" s="41">
        <v>102415.74</v>
      </c>
      <c r="F546" s="42">
        <v>0.0002</v>
      </c>
    </row>
    <row r="547" spans="1:6" ht="14.25">
      <c r="A547" s="20" t="s">
        <v>364</v>
      </c>
      <c r="B547" s="20" t="s">
        <v>26</v>
      </c>
      <c r="C547" s="40">
        <v>25</v>
      </c>
      <c r="D547" s="41">
        <v>2759948</v>
      </c>
      <c r="E547" s="41">
        <v>165596.88</v>
      </c>
      <c r="F547" s="42">
        <v>0.0003</v>
      </c>
    </row>
    <row r="548" spans="1:6" ht="14.25">
      <c r="A548" s="20" t="s">
        <v>371</v>
      </c>
      <c r="B548" s="20" t="s">
        <v>5</v>
      </c>
      <c r="C548" s="40">
        <v>5</v>
      </c>
      <c r="D548" s="41">
        <v>152295</v>
      </c>
      <c r="E548" s="41">
        <v>9137.7</v>
      </c>
      <c r="F548" s="42">
        <v>0</v>
      </c>
    </row>
    <row r="549" spans="1:6" ht="14.25">
      <c r="A549" s="20" t="s">
        <v>371</v>
      </c>
      <c r="B549" s="20" t="s">
        <v>1</v>
      </c>
      <c r="C549" s="40">
        <v>7</v>
      </c>
      <c r="D549" s="41">
        <v>1068048</v>
      </c>
      <c r="E549" s="41">
        <v>64082.88</v>
      </c>
      <c r="F549" s="42">
        <v>0.0001</v>
      </c>
    </row>
    <row r="550" spans="1:6" ht="14.25">
      <c r="A550" s="20" t="s">
        <v>371</v>
      </c>
      <c r="B550" s="20" t="s">
        <v>7</v>
      </c>
      <c r="C550" s="40">
        <v>28</v>
      </c>
      <c r="D550" s="41">
        <v>1730931</v>
      </c>
      <c r="E550" s="41">
        <v>103855.86</v>
      </c>
      <c r="F550" s="42">
        <v>0.0002</v>
      </c>
    </row>
    <row r="551" spans="1:6" ht="14.25">
      <c r="A551" s="20" t="s">
        <v>371</v>
      </c>
      <c r="B551" s="20" t="s">
        <v>3</v>
      </c>
      <c r="C551" s="40">
        <v>14</v>
      </c>
      <c r="D551" s="41">
        <v>3916379</v>
      </c>
      <c r="E551" s="41">
        <v>234982.74</v>
      </c>
      <c r="F551" s="42">
        <v>0.0005</v>
      </c>
    </row>
    <row r="552" spans="1:6" ht="14.25">
      <c r="A552" s="20" t="s">
        <v>371</v>
      </c>
      <c r="B552" s="20" t="s">
        <v>2</v>
      </c>
      <c r="C552" s="67" t="s">
        <v>765</v>
      </c>
      <c r="D552" s="68" t="s">
        <v>765</v>
      </c>
      <c r="E552" s="68" t="s">
        <v>765</v>
      </c>
      <c r="F552" s="68" t="s">
        <v>765</v>
      </c>
    </row>
    <row r="553" spans="1:6" ht="14.25">
      <c r="A553" s="20" t="s">
        <v>371</v>
      </c>
      <c r="B553" s="20" t="s">
        <v>6</v>
      </c>
      <c r="C553" s="67" t="s">
        <v>765</v>
      </c>
      <c r="D553" s="68" t="s">
        <v>765</v>
      </c>
      <c r="E553" s="68" t="s">
        <v>765</v>
      </c>
      <c r="F553" s="68" t="s">
        <v>765</v>
      </c>
    </row>
    <row r="554" spans="1:6" ht="14.25">
      <c r="A554" s="20" t="s">
        <v>371</v>
      </c>
      <c r="B554" s="20" t="s">
        <v>10</v>
      </c>
      <c r="C554" s="40">
        <v>56</v>
      </c>
      <c r="D554" s="41">
        <v>2920802</v>
      </c>
      <c r="E554" s="41">
        <v>175248.12</v>
      </c>
      <c r="F554" s="42">
        <v>0.0003</v>
      </c>
    </row>
    <row r="555" spans="1:6" ht="14.25">
      <c r="A555" s="20" t="s">
        <v>371</v>
      </c>
      <c r="B555" s="20" t="s">
        <v>4</v>
      </c>
      <c r="C555" s="40">
        <v>16</v>
      </c>
      <c r="D555" s="41">
        <v>550352</v>
      </c>
      <c r="E555" s="41">
        <v>33021.12</v>
      </c>
      <c r="F555" s="42">
        <v>0.0001</v>
      </c>
    </row>
    <row r="556" spans="1:6" ht="14.25">
      <c r="A556" s="20" t="s">
        <v>371</v>
      </c>
      <c r="B556" s="20" t="s">
        <v>766</v>
      </c>
      <c r="C556" s="40">
        <v>120</v>
      </c>
      <c r="D556" s="41">
        <v>2243578</v>
      </c>
      <c r="E556" s="41">
        <v>132523</v>
      </c>
      <c r="F556" s="42">
        <v>0.0003</v>
      </c>
    </row>
    <row r="557" spans="1:6" ht="14.25">
      <c r="A557" s="20" t="s">
        <v>371</v>
      </c>
      <c r="B557" s="20" t="s">
        <v>8</v>
      </c>
      <c r="C557" s="40">
        <v>42</v>
      </c>
      <c r="D557" s="41">
        <v>361638</v>
      </c>
      <c r="E557" s="41">
        <v>21698.28</v>
      </c>
      <c r="F557" s="42">
        <v>0</v>
      </c>
    </row>
    <row r="558" spans="1:6" ht="14.25">
      <c r="A558" s="20" t="s">
        <v>371</v>
      </c>
      <c r="B558" s="20" t="s">
        <v>25</v>
      </c>
      <c r="C558" s="40">
        <v>31</v>
      </c>
      <c r="D558" s="41">
        <v>1957285</v>
      </c>
      <c r="E558" s="41">
        <v>117437.1</v>
      </c>
      <c r="F558" s="42">
        <v>0.0002</v>
      </c>
    </row>
    <row r="559" spans="1:6" ht="14.25">
      <c r="A559" s="20" t="s">
        <v>371</v>
      </c>
      <c r="B559" s="20" t="s">
        <v>26</v>
      </c>
      <c r="C559" s="40">
        <v>24</v>
      </c>
      <c r="D559" s="41">
        <v>1553745</v>
      </c>
      <c r="E559" s="41">
        <v>93224.7</v>
      </c>
      <c r="F559" s="42">
        <v>0.0002</v>
      </c>
    </row>
    <row r="560" spans="1:6" ht="14.25">
      <c r="A560" s="20" t="s">
        <v>375</v>
      </c>
      <c r="B560" s="20" t="s">
        <v>5</v>
      </c>
      <c r="C560" s="67" t="s">
        <v>765</v>
      </c>
      <c r="D560" s="68" t="s">
        <v>765</v>
      </c>
      <c r="E560" s="68" t="s">
        <v>765</v>
      </c>
      <c r="F560" s="68" t="s">
        <v>765</v>
      </c>
    </row>
    <row r="561" spans="1:6" ht="14.25">
      <c r="A561" s="20" t="s">
        <v>375</v>
      </c>
      <c r="B561" s="20" t="s">
        <v>1</v>
      </c>
      <c r="C561" s="40">
        <v>7</v>
      </c>
      <c r="D561" s="41">
        <v>916054</v>
      </c>
      <c r="E561" s="41">
        <v>54963.24</v>
      </c>
      <c r="F561" s="42">
        <v>0.0001</v>
      </c>
    </row>
    <row r="562" spans="1:6" ht="14.25">
      <c r="A562" s="20" t="s">
        <v>375</v>
      </c>
      <c r="B562" s="20" t="s">
        <v>7</v>
      </c>
      <c r="C562" s="40">
        <v>14</v>
      </c>
      <c r="D562" s="41">
        <v>864587</v>
      </c>
      <c r="E562" s="41">
        <v>51875.22</v>
      </c>
      <c r="F562" s="42">
        <v>0.0001</v>
      </c>
    </row>
    <row r="563" spans="1:6" ht="14.25">
      <c r="A563" s="20" t="s">
        <v>375</v>
      </c>
      <c r="B563" s="20" t="s">
        <v>3</v>
      </c>
      <c r="C563" s="40">
        <v>11</v>
      </c>
      <c r="D563" s="41">
        <v>1779466</v>
      </c>
      <c r="E563" s="41">
        <v>106767.96</v>
      </c>
      <c r="F563" s="42">
        <v>0.0002</v>
      </c>
    </row>
    <row r="564" spans="1:6" ht="14.25">
      <c r="A564" s="20" t="s">
        <v>375</v>
      </c>
      <c r="B564" s="20" t="s">
        <v>2</v>
      </c>
      <c r="C564" s="40">
        <v>5</v>
      </c>
      <c r="D564" s="41">
        <v>1425172</v>
      </c>
      <c r="E564" s="41">
        <v>85510.32</v>
      </c>
      <c r="F564" s="42">
        <v>0.0002</v>
      </c>
    </row>
    <row r="565" spans="1:6" ht="14.25">
      <c r="A565" s="20" t="s">
        <v>375</v>
      </c>
      <c r="B565" s="20" t="s">
        <v>6</v>
      </c>
      <c r="C565" s="67" t="s">
        <v>765</v>
      </c>
      <c r="D565" s="68" t="s">
        <v>765</v>
      </c>
      <c r="E565" s="68" t="s">
        <v>765</v>
      </c>
      <c r="F565" s="68" t="s">
        <v>765</v>
      </c>
    </row>
    <row r="566" spans="1:6" ht="14.25">
      <c r="A566" s="20" t="s">
        <v>375</v>
      </c>
      <c r="B566" s="20" t="s">
        <v>10</v>
      </c>
      <c r="C566" s="40">
        <v>37</v>
      </c>
      <c r="D566" s="41">
        <v>1955121</v>
      </c>
      <c r="E566" s="41">
        <v>116182.99</v>
      </c>
      <c r="F566" s="42">
        <v>0.0002</v>
      </c>
    </row>
    <row r="567" spans="1:6" ht="14.25">
      <c r="A567" s="20" t="s">
        <v>375</v>
      </c>
      <c r="B567" s="20" t="s">
        <v>4</v>
      </c>
      <c r="C567" s="40">
        <v>10</v>
      </c>
      <c r="D567" s="41">
        <v>487301</v>
      </c>
      <c r="E567" s="41">
        <v>29238.06</v>
      </c>
      <c r="F567" s="42">
        <v>0.0001</v>
      </c>
    </row>
    <row r="568" spans="1:6" ht="14.25">
      <c r="A568" s="20" t="s">
        <v>375</v>
      </c>
      <c r="B568" s="20" t="s">
        <v>766</v>
      </c>
      <c r="C568" s="40">
        <v>90</v>
      </c>
      <c r="D568" s="41">
        <v>1667108</v>
      </c>
      <c r="E568" s="41">
        <v>96835.87</v>
      </c>
      <c r="F568" s="42">
        <v>0.0002</v>
      </c>
    </row>
    <row r="569" spans="1:6" ht="14.25">
      <c r="A569" s="20" t="s">
        <v>375</v>
      </c>
      <c r="B569" s="20" t="s">
        <v>8</v>
      </c>
      <c r="C569" s="40">
        <v>31</v>
      </c>
      <c r="D569" s="41">
        <v>512081</v>
      </c>
      <c r="E569" s="41">
        <v>30484.68</v>
      </c>
      <c r="F569" s="42">
        <v>0.0001</v>
      </c>
    </row>
    <row r="570" spans="1:6" ht="14.25">
      <c r="A570" s="20" t="s">
        <v>375</v>
      </c>
      <c r="B570" s="20" t="s">
        <v>25</v>
      </c>
      <c r="C570" s="40">
        <v>25</v>
      </c>
      <c r="D570" s="41">
        <v>1373130</v>
      </c>
      <c r="E570" s="41">
        <v>82387.8</v>
      </c>
      <c r="F570" s="42">
        <v>0.0002</v>
      </c>
    </row>
    <row r="571" spans="1:6" ht="14.25">
      <c r="A571" s="20" t="s">
        <v>375</v>
      </c>
      <c r="B571" s="20" t="s">
        <v>26</v>
      </c>
      <c r="C571" s="40">
        <v>19</v>
      </c>
      <c r="D571" s="41">
        <v>638739</v>
      </c>
      <c r="E571" s="41">
        <v>38324.34</v>
      </c>
      <c r="F571" s="42">
        <v>0.0001</v>
      </c>
    </row>
    <row r="572" spans="1:6" ht="14.25">
      <c r="A572" s="20" t="s">
        <v>381</v>
      </c>
      <c r="B572" s="20" t="s">
        <v>5</v>
      </c>
      <c r="C572" s="40">
        <v>45</v>
      </c>
      <c r="D572" s="41">
        <v>6870234</v>
      </c>
      <c r="E572" s="41">
        <v>412214.04</v>
      </c>
      <c r="F572" s="42">
        <v>0.0008</v>
      </c>
    </row>
    <row r="573" spans="1:6" ht="14.25">
      <c r="A573" s="20" t="s">
        <v>381</v>
      </c>
      <c r="B573" s="20" t="s">
        <v>1</v>
      </c>
      <c r="C573" s="40">
        <v>9</v>
      </c>
      <c r="D573" s="41">
        <v>1027563</v>
      </c>
      <c r="E573" s="41">
        <v>61653.78</v>
      </c>
      <c r="F573" s="42">
        <v>0.0001</v>
      </c>
    </row>
    <row r="574" spans="1:6" ht="14.25">
      <c r="A574" s="20" t="s">
        <v>381</v>
      </c>
      <c r="B574" s="20" t="s">
        <v>7</v>
      </c>
      <c r="C574" s="40">
        <v>34</v>
      </c>
      <c r="D574" s="41">
        <v>2547992</v>
      </c>
      <c r="E574" s="41">
        <v>152879.52</v>
      </c>
      <c r="F574" s="42">
        <v>0.0003</v>
      </c>
    </row>
    <row r="575" spans="1:6" ht="14.25">
      <c r="A575" s="20" t="s">
        <v>381</v>
      </c>
      <c r="B575" s="20" t="s">
        <v>3</v>
      </c>
      <c r="C575" s="40">
        <v>27</v>
      </c>
      <c r="D575" s="41">
        <v>3832880</v>
      </c>
      <c r="E575" s="41">
        <v>229972.8</v>
      </c>
      <c r="F575" s="42">
        <v>0.0004</v>
      </c>
    </row>
    <row r="576" spans="1:6" ht="14.25">
      <c r="A576" s="20" t="s">
        <v>381</v>
      </c>
      <c r="B576" s="20" t="s">
        <v>2</v>
      </c>
      <c r="C576" s="40">
        <v>6</v>
      </c>
      <c r="D576" s="41">
        <v>1032603</v>
      </c>
      <c r="E576" s="41">
        <v>61956.18</v>
      </c>
      <c r="F576" s="42">
        <v>0.0001</v>
      </c>
    </row>
    <row r="577" spans="1:6" ht="14.25">
      <c r="A577" s="20" t="s">
        <v>381</v>
      </c>
      <c r="B577" s="20" t="s">
        <v>6</v>
      </c>
      <c r="C577" s="40">
        <v>13</v>
      </c>
      <c r="D577" s="41">
        <v>247775</v>
      </c>
      <c r="E577" s="41">
        <v>14866.5</v>
      </c>
      <c r="F577" s="42">
        <v>0</v>
      </c>
    </row>
    <row r="578" spans="1:6" ht="14.25">
      <c r="A578" s="20" t="s">
        <v>381</v>
      </c>
      <c r="B578" s="20" t="s">
        <v>10</v>
      </c>
      <c r="C578" s="40">
        <v>98</v>
      </c>
      <c r="D578" s="41">
        <v>7943905</v>
      </c>
      <c r="E578" s="41">
        <v>476634.3</v>
      </c>
      <c r="F578" s="42">
        <v>0.0009</v>
      </c>
    </row>
    <row r="579" spans="1:6" ht="14.25">
      <c r="A579" s="20" t="s">
        <v>381</v>
      </c>
      <c r="B579" s="20" t="s">
        <v>4</v>
      </c>
      <c r="C579" s="40">
        <v>12</v>
      </c>
      <c r="D579" s="41">
        <v>456938</v>
      </c>
      <c r="E579" s="41">
        <v>27416.28</v>
      </c>
      <c r="F579" s="42">
        <v>0.0001</v>
      </c>
    </row>
    <row r="580" spans="1:6" ht="14.25">
      <c r="A580" s="20" t="s">
        <v>381</v>
      </c>
      <c r="B580" s="20" t="s">
        <v>766</v>
      </c>
      <c r="C580" s="40">
        <v>226</v>
      </c>
      <c r="D580" s="41">
        <v>5039677</v>
      </c>
      <c r="E580" s="41">
        <v>298753.99</v>
      </c>
      <c r="F580" s="42">
        <v>0.0006</v>
      </c>
    </row>
    <row r="581" spans="1:6" ht="14.25">
      <c r="A581" s="20" t="s">
        <v>381</v>
      </c>
      <c r="B581" s="20" t="s">
        <v>8</v>
      </c>
      <c r="C581" s="40">
        <v>96</v>
      </c>
      <c r="D581" s="41">
        <v>6086283</v>
      </c>
      <c r="E581" s="41">
        <v>365176.98</v>
      </c>
      <c r="F581" s="42">
        <v>0.0007</v>
      </c>
    </row>
    <row r="582" spans="1:6" ht="14.25">
      <c r="A582" s="20" t="s">
        <v>381</v>
      </c>
      <c r="B582" s="20" t="s">
        <v>25</v>
      </c>
      <c r="C582" s="40">
        <v>27</v>
      </c>
      <c r="D582" s="41">
        <v>1634559</v>
      </c>
      <c r="E582" s="41">
        <v>98073.54</v>
      </c>
      <c r="F582" s="42">
        <v>0.0002</v>
      </c>
    </row>
    <row r="583" spans="1:6" ht="14.25">
      <c r="A583" s="20" t="s">
        <v>381</v>
      </c>
      <c r="B583" s="20" t="s">
        <v>26</v>
      </c>
      <c r="C583" s="40">
        <v>31</v>
      </c>
      <c r="D583" s="41">
        <v>2004867</v>
      </c>
      <c r="E583" s="41">
        <v>119042.02</v>
      </c>
      <c r="F583" s="42">
        <v>0.0002</v>
      </c>
    </row>
    <row r="584" spans="1:6" ht="14.25">
      <c r="A584" s="20" t="s">
        <v>388</v>
      </c>
      <c r="B584" s="20" t="s">
        <v>5</v>
      </c>
      <c r="C584" s="67" t="s">
        <v>765</v>
      </c>
      <c r="D584" s="68" t="s">
        <v>765</v>
      </c>
      <c r="E584" s="68" t="s">
        <v>765</v>
      </c>
      <c r="F584" s="68" t="s">
        <v>765</v>
      </c>
    </row>
    <row r="585" spans="1:6" ht="14.25">
      <c r="A585" s="20" t="s">
        <v>388</v>
      </c>
      <c r="B585" s="20" t="s">
        <v>1</v>
      </c>
      <c r="C585" s="40">
        <v>6</v>
      </c>
      <c r="D585" s="41">
        <v>756058</v>
      </c>
      <c r="E585" s="41">
        <v>45363.48</v>
      </c>
      <c r="F585" s="42">
        <v>0.0001</v>
      </c>
    </row>
    <row r="586" spans="1:6" ht="14.25">
      <c r="A586" s="20" t="s">
        <v>388</v>
      </c>
      <c r="B586" s="20" t="s">
        <v>7</v>
      </c>
      <c r="C586" s="40">
        <v>56</v>
      </c>
      <c r="D586" s="41">
        <v>3789606</v>
      </c>
      <c r="E586" s="41">
        <v>227370.36</v>
      </c>
      <c r="F586" s="42">
        <v>0.0004</v>
      </c>
    </row>
    <row r="587" spans="1:6" ht="14.25">
      <c r="A587" s="20" t="s">
        <v>388</v>
      </c>
      <c r="B587" s="20" t="s">
        <v>3</v>
      </c>
      <c r="C587" s="40">
        <v>18</v>
      </c>
      <c r="D587" s="41">
        <v>4204894</v>
      </c>
      <c r="E587" s="41">
        <v>252293.64</v>
      </c>
      <c r="F587" s="42">
        <v>0.0005</v>
      </c>
    </row>
    <row r="588" spans="1:6" ht="14.25">
      <c r="A588" s="20" t="s">
        <v>388</v>
      </c>
      <c r="B588" s="20" t="s">
        <v>2</v>
      </c>
      <c r="C588" s="40">
        <v>8</v>
      </c>
      <c r="D588" s="41">
        <v>11370116</v>
      </c>
      <c r="E588" s="41">
        <v>682206.96</v>
      </c>
      <c r="F588" s="42">
        <v>0.0013</v>
      </c>
    </row>
    <row r="589" spans="1:6" ht="14.25">
      <c r="A589" s="20" t="s">
        <v>388</v>
      </c>
      <c r="B589" s="20" t="s">
        <v>6</v>
      </c>
      <c r="C589" s="67" t="s">
        <v>765</v>
      </c>
      <c r="D589" s="68" t="s">
        <v>765</v>
      </c>
      <c r="E589" s="68" t="s">
        <v>765</v>
      </c>
      <c r="F589" s="68" t="s">
        <v>765</v>
      </c>
    </row>
    <row r="590" spans="1:6" ht="14.25">
      <c r="A590" s="20" t="s">
        <v>388</v>
      </c>
      <c r="B590" s="20" t="s">
        <v>10</v>
      </c>
      <c r="C590" s="40">
        <v>106</v>
      </c>
      <c r="D590" s="41">
        <v>1524645</v>
      </c>
      <c r="E590" s="41">
        <v>91478.7</v>
      </c>
      <c r="F590" s="42">
        <v>0.0002</v>
      </c>
    </row>
    <row r="591" spans="1:6" ht="14.25">
      <c r="A591" s="20" t="s">
        <v>388</v>
      </c>
      <c r="B591" s="20" t="s">
        <v>4</v>
      </c>
      <c r="C591" s="40">
        <v>15</v>
      </c>
      <c r="D591" s="41">
        <v>1345014</v>
      </c>
      <c r="E591" s="41">
        <v>80700.84</v>
      </c>
      <c r="F591" s="42">
        <v>0.0002</v>
      </c>
    </row>
    <row r="592" spans="1:6" ht="14.25">
      <c r="A592" s="20" t="s">
        <v>388</v>
      </c>
      <c r="B592" s="20" t="s">
        <v>766</v>
      </c>
      <c r="C592" s="40">
        <v>263</v>
      </c>
      <c r="D592" s="41">
        <v>4514085</v>
      </c>
      <c r="E592" s="41">
        <v>268345.89</v>
      </c>
      <c r="F592" s="42">
        <v>0.0005</v>
      </c>
    </row>
    <row r="593" spans="1:6" ht="14.25">
      <c r="A593" s="20" t="s">
        <v>388</v>
      </c>
      <c r="B593" s="20" t="s">
        <v>8</v>
      </c>
      <c r="C593" s="40">
        <v>80</v>
      </c>
      <c r="D593" s="41">
        <v>836969</v>
      </c>
      <c r="E593" s="41">
        <v>50218.14</v>
      </c>
      <c r="F593" s="42">
        <v>0.0001</v>
      </c>
    </row>
    <row r="594" spans="1:6" ht="14.25">
      <c r="A594" s="20" t="s">
        <v>388</v>
      </c>
      <c r="B594" s="20" t="s">
        <v>25</v>
      </c>
      <c r="C594" s="40">
        <v>36</v>
      </c>
      <c r="D594" s="41">
        <v>2476637</v>
      </c>
      <c r="E594" s="41">
        <v>148598.22</v>
      </c>
      <c r="F594" s="42">
        <v>0.0003</v>
      </c>
    </row>
    <row r="595" spans="1:6" ht="14.25">
      <c r="A595" s="20" t="s">
        <v>388</v>
      </c>
      <c r="B595" s="20" t="s">
        <v>26</v>
      </c>
      <c r="C595" s="40">
        <v>28</v>
      </c>
      <c r="D595" s="41">
        <v>2672886</v>
      </c>
      <c r="E595" s="41">
        <v>159251.86</v>
      </c>
      <c r="F595" s="42">
        <v>0.0003</v>
      </c>
    </row>
    <row r="596" spans="1:6" ht="14.25">
      <c r="A596" s="20" t="s">
        <v>397</v>
      </c>
      <c r="B596" s="20" t="s">
        <v>5</v>
      </c>
      <c r="C596" s="40">
        <v>8</v>
      </c>
      <c r="D596" s="41">
        <v>183746</v>
      </c>
      <c r="E596" s="41">
        <v>11024.76</v>
      </c>
      <c r="F596" s="42">
        <v>0</v>
      </c>
    </row>
    <row r="597" spans="1:6" ht="14.25">
      <c r="A597" s="20" t="s">
        <v>397</v>
      </c>
      <c r="B597" s="20" t="s">
        <v>1</v>
      </c>
      <c r="C597" s="40">
        <v>15</v>
      </c>
      <c r="D597" s="41">
        <v>1309733</v>
      </c>
      <c r="E597" s="41">
        <v>78583.98</v>
      </c>
      <c r="F597" s="42">
        <v>0.0002</v>
      </c>
    </row>
    <row r="598" spans="1:6" ht="14.25">
      <c r="A598" s="20" t="s">
        <v>397</v>
      </c>
      <c r="B598" s="20" t="s">
        <v>7</v>
      </c>
      <c r="C598" s="40">
        <v>77</v>
      </c>
      <c r="D598" s="41">
        <v>7033073</v>
      </c>
      <c r="E598" s="41">
        <v>421944.78</v>
      </c>
      <c r="F598" s="42">
        <v>0.0008</v>
      </c>
    </row>
    <row r="599" spans="1:6" ht="14.25">
      <c r="A599" s="20" t="s">
        <v>397</v>
      </c>
      <c r="B599" s="20" t="s">
        <v>3</v>
      </c>
      <c r="C599" s="40">
        <v>45</v>
      </c>
      <c r="D599" s="41">
        <v>10256828</v>
      </c>
      <c r="E599" s="41">
        <v>615409.68</v>
      </c>
      <c r="F599" s="42">
        <v>0.0012</v>
      </c>
    </row>
    <row r="600" spans="1:6" ht="14.25">
      <c r="A600" s="20" t="s">
        <v>397</v>
      </c>
      <c r="B600" s="20" t="s">
        <v>2</v>
      </c>
      <c r="C600" s="40">
        <v>6</v>
      </c>
      <c r="D600" s="41">
        <v>8534543</v>
      </c>
      <c r="E600" s="41">
        <v>512072.58</v>
      </c>
      <c r="F600" s="42">
        <v>0.001</v>
      </c>
    </row>
    <row r="601" spans="1:6" ht="14.25">
      <c r="A601" s="20" t="s">
        <v>397</v>
      </c>
      <c r="B601" s="20" t="s">
        <v>6</v>
      </c>
      <c r="C601" s="40">
        <v>16</v>
      </c>
      <c r="D601" s="41">
        <v>993690</v>
      </c>
      <c r="E601" s="41">
        <v>59621.4</v>
      </c>
      <c r="F601" s="42">
        <v>0.0001</v>
      </c>
    </row>
    <row r="602" spans="1:6" ht="14.25">
      <c r="A602" s="20" t="s">
        <v>397</v>
      </c>
      <c r="B602" s="20" t="s">
        <v>10</v>
      </c>
      <c r="C602" s="40">
        <v>164</v>
      </c>
      <c r="D602" s="41">
        <v>3789838</v>
      </c>
      <c r="E602" s="41">
        <v>227390.28</v>
      </c>
      <c r="F602" s="42">
        <v>0.0004</v>
      </c>
    </row>
    <row r="603" spans="1:6" ht="14.25">
      <c r="A603" s="20" t="s">
        <v>397</v>
      </c>
      <c r="B603" s="20" t="s">
        <v>4</v>
      </c>
      <c r="C603" s="40">
        <v>23</v>
      </c>
      <c r="D603" s="41">
        <v>2289739</v>
      </c>
      <c r="E603" s="41">
        <v>137384.34</v>
      </c>
      <c r="F603" s="42">
        <v>0.0003</v>
      </c>
    </row>
    <row r="604" spans="1:6" ht="14.25">
      <c r="A604" s="20" t="s">
        <v>397</v>
      </c>
      <c r="B604" s="20" t="s">
        <v>766</v>
      </c>
      <c r="C604" s="40">
        <v>374</v>
      </c>
      <c r="D604" s="41">
        <v>9619426</v>
      </c>
      <c r="E604" s="41">
        <v>568189.54</v>
      </c>
      <c r="F604" s="42">
        <v>0.0011</v>
      </c>
    </row>
    <row r="605" spans="1:6" ht="14.25">
      <c r="A605" s="20" t="s">
        <v>397</v>
      </c>
      <c r="B605" s="20" t="s">
        <v>8</v>
      </c>
      <c r="C605" s="40">
        <v>137</v>
      </c>
      <c r="D605" s="41">
        <v>3926424</v>
      </c>
      <c r="E605" s="41">
        <v>235585.44</v>
      </c>
      <c r="F605" s="42">
        <v>0.0005</v>
      </c>
    </row>
    <row r="606" spans="1:6" ht="14.25">
      <c r="A606" s="20" t="s">
        <v>397</v>
      </c>
      <c r="B606" s="20" t="s">
        <v>25</v>
      </c>
      <c r="C606" s="40">
        <v>54</v>
      </c>
      <c r="D606" s="41">
        <v>20399727</v>
      </c>
      <c r="E606" s="41">
        <v>1223983.62</v>
      </c>
      <c r="F606" s="42">
        <v>0.0024</v>
      </c>
    </row>
    <row r="607" spans="1:6" ht="14.25">
      <c r="A607" s="20" t="s">
        <v>397</v>
      </c>
      <c r="B607" s="20" t="s">
        <v>26</v>
      </c>
      <c r="C607" s="40">
        <v>36</v>
      </c>
      <c r="D607" s="41">
        <v>5163811</v>
      </c>
      <c r="E607" s="41">
        <v>309828.66</v>
      </c>
      <c r="F607" s="42">
        <v>0.0006</v>
      </c>
    </row>
    <row r="608" spans="1:6" ht="14.25">
      <c r="A608" s="20" t="s">
        <v>305</v>
      </c>
      <c r="B608" s="20" t="s">
        <v>5</v>
      </c>
      <c r="C608" s="40">
        <v>8</v>
      </c>
      <c r="D608" s="41">
        <v>231859</v>
      </c>
      <c r="E608" s="41">
        <v>13911.54</v>
      </c>
      <c r="F608" s="42">
        <v>0</v>
      </c>
    </row>
    <row r="609" spans="1:6" ht="14.25">
      <c r="A609" s="20" t="s">
        <v>305</v>
      </c>
      <c r="B609" s="20" t="s">
        <v>1</v>
      </c>
      <c r="C609" s="40">
        <v>12</v>
      </c>
      <c r="D609" s="41">
        <v>1437653</v>
      </c>
      <c r="E609" s="41">
        <v>86259.18</v>
      </c>
      <c r="F609" s="42">
        <v>0.0002</v>
      </c>
    </row>
    <row r="610" spans="1:6" ht="14.25">
      <c r="A610" s="20" t="s">
        <v>305</v>
      </c>
      <c r="B610" s="20" t="s">
        <v>7</v>
      </c>
      <c r="C610" s="40">
        <v>47</v>
      </c>
      <c r="D610" s="41">
        <v>3121975</v>
      </c>
      <c r="E610" s="41">
        <v>187318.5</v>
      </c>
      <c r="F610" s="42">
        <v>0.0004</v>
      </c>
    </row>
    <row r="611" spans="1:6" ht="14.25">
      <c r="A611" s="20" t="s">
        <v>305</v>
      </c>
      <c r="B611" s="20" t="s">
        <v>3</v>
      </c>
      <c r="C611" s="40">
        <v>19</v>
      </c>
      <c r="D611" s="41">
        <v>3978639</v>
      </c>
      <c r="E611" s="41">
        <v>238718.34</v>
      </c>
      <c r="F611" s="42">
        <v>0.0005</v>
      </c>
    </row>
    <row r="612" spans="1:6" ht="14.25">
      <c r="A612" s="20" t="s">
        <v>305</v>
      </c>
      <c r="B612" s="20" t="s">
        <v>2</v>
      </c>
      <c r="C612" s="40">
        <v>5</v>
      </c>
      <c r="D612" s="41">
        <v>4561738</v>
      </c>
      <c r="E612" s="41">
        <v>273704.28</v>
      </c>
      <c r="F612" s="42">
        <v>0.0005</v>
      </c>
    </row>
    <row r="613" spans="1:6" ht="14.25">
      <c r="A613" s="20" t="s">
        <v>305</v>
      </c>
      <c r="B613" s="20" t="s">
        <v>6</v>
      </c>
      <c r="C613" s="40">
        <v>7</v>
      </c>
      <c r="D613" s="41">
        <v>55704</v>
      </c>
      <c r="E613" s="41">
        <v>3342.24</v>
      </c>
      <c r="F613" s="42">
        <v>0</v>
      </c>
    </row>
    <row r="614" spans="1:6" ht="14.25">
      <c r="A614" s="20" t="s">
        <v>305</v>
      </c>
      <c r="B614" s="20" t="s">
        <v>10</v>
      </c>
      <c r="C614" s="40">
        <v>83</v>
      </c>
      <c r="D614" s="41">
        <v>1524443</v>
      </c>
      <c r="E614" s="41">
        <v>91466.58</v>
      </c>
      <c r="F614" s="42">
        <v>0.0002</v>
      </c>
    </row>
    <row r="615" spans="1:6" ht="14.25">
      <c r="A615" s="20" t="s">
        <v>305</v>
      </c>
      <c r="B615" s="20" t="s">
        <v>4</v>
      </c>
      <c r="C615" s="40">
        <v>11</v>
      </c>
      <c r="D615" s="41">
        <v>1738514</v>
      </c>
      <c r="E615" s="41">
        <v>104310.84</v>
      </c>
      <c r="F615" s="42">
        <v>0.0002</v>
      </c>
    </row>
    <row r="616" spans="1:6" ht="14.25">
      <c r="A616" s="20" t="s">
        <v>305</v>
      </c>
      <c r="B616" s="20" t="s">
        <v>766</v>
      </c>
      <c r="C616" s="40">
        <v>166</v>
      </c>
      <c r="D616" s="41">
        <v>4438876</v>
      </c>
      <c r="E616" s="41">
        <v>262003.55</v>
      </c>
      <c r="F616" s="42">
        <v>0.0005</v>
      </c>
    </row>
    <row r="617" spans="1:6" ht="14.25">
      <c r="A617" s="20" t="s">
        <v>305</v>
      </c>
      <c r="B617" s="20" t="s">
        <v>8</v>
      </c>
      <c r="C617" s="40">
        <v>88</v>
      </c>
      <c r="D617" s="41">
        <v>1633961</v>
      </c>
      <c r="E617" s="41">
        <v>98037.66</v>
      </c>
      <c r="F617" s="42">
        <v>0.0002</v>
      </c>
    </row>
    <row r="618" spans="1:6" ht="14.25">
      <c r="A618" s="20" t="s">
        <v>305</v>
      </c>
      <c r="B618" s="20" t="s">
        <v>25</v>
      </c>
      <c r="C618" s="40">
        <v>24</v>
      </c>
      <c r="D618" s="41">
        <v>9395902</v>
      </c>
      <c r="E618" s="41">
        <v>563754.12</v>
      </c>
      <c r="F618" s="42">
        <v>0.0011</v>
      </c>
    </row>
    <row r="619" spans="1:6" ht="14.25">
      <c r="A619" s="20" t="s">
        <v>305</v>
      </c>
      <c r="B619" s="20" t="s">
        <v>26</v>
      </c>
      <c r="C619" s="40">
        <v>21</v>
      </c>
      <c r="D619" s="41">
        <v>2023777</v>
      </c>
      <c r="E619" s="41">
        <v>121426.62</v>
      </c>
      <c r="F619" s="42">
        <v>0.0002</v>
      </c>
    </row>
    <row r="620" spans="1:6" ht="14.25">
      <c r="A620" s="20" t="s">
        <v>413</v>
      </c>
      <c r="B620" s="20" t="s">
        <v>5</v>
      </c>
      <c r="C620" s="40">
        <v>94</v>
      </c>
      <c r="D620" s="41">
        <v>13920671</v>
      </c>
      <c r="E620" s="41">
        <v>835240.26</v>
      </c>
      <c r="F620" s="42">
        <v>0.0016</v>
      </c>
    </row>
    <row r="621" spans="1:6" ht="14.25">
      <c r="A621" s="20" t="s">
        <v>413</v>
      </c>
      <c r="B621" s="20" t="s">
        <v>1</v>
      </c>
      <c r="C621" s="40">
        <v>37</v>
      </c>
      <c r="D621" s="41">
        <v>23979379</v>
      </c>
      <c r="E621" s="41">
        <v>1438762.74</v>
      </c>
      <c r="F621" s="42">
        <v>0.0028</v>
      </c>
    </row>
    <row r="622" spans="1:6" ht="14.25">
      <c r="A622" s="20" t="s">
        <v>413</v>
      </c>
      <c r="B622" s="20" t="s">
        <v>7</v>
      </c>
      <c r="C622" s="40">
        <v>398</v>
      </c>
      <c r="D622" s="41">
        <v>74076268</v>
      </c>
      <c r="E622" s="41">
        <v>4441598.99</v>
      </c>
      <c r="F622" s="42">
        <v>0.0086</v>
      </c>
    </row>
    <row r="623" spans="1:6" ht="14.25">
      <c r="A623" s="20" t="s">
        <v>413</v>
      </c>
      <c r="B623" s="20" t="s">
        <v>3</v>
      </c>
      <c r="C623" s="40">
        <v>119</v>
      </c>
      <c r="D623" s="41">
        <v>36277946</v>
      </c>
      <c r="E623" s="41">
        <v>2176676.76</v>
      </c>
      <c r="F623" s="42">
        <v>0.0042</v>
      </c>
    </row>
    <row r="624" spans="1:6" ht="14.25">
      <c r="A624" s="20" t="s">
        <v>413</v>
      </c>
      <c r="B624" s="20" t="s">
        <v>2</v>
      </c>
      <c r="C624" s="40">
        <v>17</v>
      </c>
      <c r="D624" s="41">
        <v>51199914</v>
      </c>
      <c r="E624" s="41">
        <v>3071994.84</v>
      </c>
      <c r="F624" s="42">
        <v>0.0059</v>
      </c>
    </row>
    <row r="625" spans="1:6" ht="14.25">
      <c r="A625" s="20" t="s">
        <v>413</v>
      </c>
      <c r="B625" s="20" t="s">
        <v>6</v>
      </c>
      <c r="C625" s="40">
        <v>47</v>
      </c>
      <c r="D625" s="41">
        <v>12901690</v>
      </c>
      <c r="E625" s="41">
        <v>774101.4</v>
      </c>
      <c r="F625" s="42">
        <v>0.0015</v>
      </c>
    </row>
    <row r="626" spans="1:6" ht="14.25">
      <c r="A626" s="20" t="s">
        <v>413</v>
      </c>
      <c r="B626" s="20" t="s">
        <v>10</v>
      </c>
      <c r="C626" s="40">
        <v>359</v>
      </c>
      <c r="D626" s="41">
        <v>17994563</v>
      </c>
      <c r="E626" s="41">
        <v>1079673.78</v>
      </c>
      <c r="F626" s="42">
        <v>0.0021</v>
      </c>
    </row>
    <row r="627" spans="1:6" ht="14.25">
      <c r="A627" s="20" t="s">
        <v>413</v>
      </c>
      <c r="B627" s="20" t="s">
        <v>4</v>
      </c>
      <c r="C627" s="40">
        <v>63</v>
      </c>
      <c r="D627" s="41">
        <v>18357622</v>
      </c>
      <c r="E627" s="41">
        <v>1101457.32</v>
      </c>
      <c r="F627" s="42">
        <v>0.0021</v>
      </c>
    </row>
    <row r="628" spans="1:6" ht="14.25">
      <c r="A628" s="20" t="s">
        <v>413</v>
      </c>
      <c r="B628" s="20" t="s">
        <v>766</v>
      </c>
      <c r="C628" s="40">
        <v>1137</v>
      </c>
      <c r="D628" s="41">
        <v>69480745</v>
      </c>
      <c r="E628" s="41">
        <v>4058846.44</v>
      </c>
      <c r="F628" s="42">
        <v>0.0078</v>
      </c>
    </row>
    <row r="629" spans="1:6" ht="14.25">
      <c r="A629" s="20" t="s">
        <v>413</v>
      </c>
      <c r="B629" s="20" t="s">
        <v>8</v>
      </c>
      <c r="C629" s="40">
        <v>445</v>
      </c>
      <c r="D629" s="41">
        <v>48091326</v>
      </c>
      <c r="E629" s="41">
        <v>2885479.56</v>
      </c>
      <c r="F629" s="42">
        <v>0.0056</v>
      </c>
    </row>
    <row r="630" spans="1:6" ht="14.25">
      <c r="A630" s="20" t="s">
        <v>413</v>
      </c>
      <c r="B630" s="20" t="s">
        <v>25</v>
      </c>
      <c r="C630" s="40">
        <v>94</v>
      </c>
      <c r="D630" s="41">
        <v>22986851</v>
      </c>
      <c r="E630" s="41">
        <v>1379211.06</v>
      </c>
      <c r="F630" s="42">
        <v>0.0027</v>
      </c>
    </row>
    <row r="631" spans="1:6" ht="14.25">
      <c r="A631" s="20" t="s">
        <v>413</v>
      </c>
      <c r="B631" s="20" t="s">
        <v>26</v>
      </c>
      <c r="C631" s="40">
        <v>96</v>
      </c>
      <c r="D631" s="41">
        <v>25470222</v>
      </c>
      <c r="E631" s="41">
        <v>1526141.86</v>
      </c>
      <c r="F631" s="42">
        <v>0.0029</v>
      </c>
    </row>
    <row r="632" spans="1:6" ht="14.25">
      <c r="A632" s="20" t="s">
        <v>423</v>
      </c>
      <c r="B632" s="20" t="s">
        <v>5</v>
      </c>
      <c r="C632" s="67" t="s">
        <v>765</v>
      </c>
      <c r="D632" s="68" t="s">
        <v>765</v>
      </c>
      <c r="E632" s="68" t="s">
        <v>765</v>
      </c>
      <c r="F632" s="68" t="s">
        <v>765</v>
      </c>
    </row>
    <row r="633" spans="1:6" ht="14.25">
      <c r="A633" s="20" t="s">
        <v>423</v>
      </c>
      <c r="B633" s="20" t="s">
        <v>1</v>
      </c>
      <c r="C633" s="40">
        <v>8</v>
      </c>
      <c r="D633" s="41">
        <v>289850</v>
      </c>
      <c r="E633" s="41">
        <v>17391</v>
      </c>
      <c r="F633" s="42">
        <v>0</v>
      </c>
    </row>
    <row r="634" spans="1:6" ht="14.25">
      <c r="A634" s="20" t="s">
        <v>423</v>
      </c>
      <c r="B634" s="20" t="s">
        <v>7</v>
      </c>
      <c r="C634" s="40">
        <v>40</v>
      </c>
      <c r="D634" s="41">
        <v>2735760</v>
      </c>
      <c r="E634" s="41">
        <v>164145.6</v>
      </c>
      <c r="F634" s="42">
        <v>0.0003</v>
      </c>
    </row>
    <row r="635" spans="1:6" ht="14.25">
      <c r="A635" s="20" t="s">
        <v>423</v>
      </c>
      <c r="B635" s="20" t="s">
        <v>3</v>
      </c>
      <c r="C635" s="40">
        <v>17</v>
      </c>
      <c r="D635" s="41">
        <v>4072903</v>
      </c>
      <c r="E635" s="41">
        <v>244374.18</v>
      </c>
      <c r="F635" s="42">
        <v>0.0005</v>
      </c>
    </row>
    <row r="636" spans="1:6" ht="14.25">
      <c r="A636" s="20" t="s">
        <v>423</v>
      </c>
      <c r="B636" s="20" t="s">
        <v>2</v>
      </c>
      <c r="C636" s="67" t="s">
        <v>765</v>
      </c>
      <c r="D636" s="68" t="s">
        <v>765</v>
      </c>
      <c r="E636" s="68" t="s">
        <v>765</v>
      </c>
      <c r="F636" s="68" t="s">
        <v>765</v>
      </c>
    </row>
    <row r="637" spans="1:6" ht="14.25">
      <c r="A637" s="20" t="s">
        <v>423</v>
      </c>
      <c r="B637" s="20" t="s">
        <v>6</v>
      </c>
      <c r="C637" s="40">
        <v>14</v>
      </c>
      <c r="D637" s="41">
        <v>782413</v>
      </c>
      <c r="E637" s="41">
        <v>46944.78</v>
      </c>
      <c r="F637" s="42">
        <v>0.0001</v>
      </c>
    </row>
    <row r="638" spans="1:6" ht="14.25">
      <c r="A638" s="20" t="s">
        <v>423</v>
      </c>
      <c r="B638" s="20" t="s">
        <v>10</v>
      </c>
      <c r="C638" s="40">
        <v>108</v>
      </c>
      <c r="D638" s="41">
        <v>2693499</v>
      </c>
      <c r="E638" s="41">
        <v>161609.94</v>
      </c>
      <c r="F638" s="42">
        <v>0.0003</v>
      </c>
    </row>
    <row r="639" spans="1:6" ht="14.25">
      <c r="A639" s="20" t="s">
        <v>423</v>
      </c>
      <c r="B639" s="20" t="s">
        <v>4</v>
      </c>
      <c r="C639" s="40">
        <v>21</v>
      </c>
      <c r="D639" s="41">
        <v>2308985</v>
      </c>
      <c r="E639" s="41">
        <v>137199.41</v>
      </c>
      <c r="F639" s="42">
        <v>0.0003</v>
      </c>
    </row>
    <row r="640" spans="1:6" ht="14.25">
      <c r="A640" s="20" t="s">
        <v>423</v>
      </c>
      <c r="B640" s="20" t="s">
        <v>766</v>
      </c>
      <c r="C640" s="40">
        <v>230</v>
      </c>
      <c r="D640" s="41">
        <v>5088558</v>
      </c>
      <c r="E640" s="41">
        <v>303196.48</v>
      </c>
      <c r="F640" s="42">
        <v>0.0006</v>
      </c>
    </row>
    <row r="641" spans="1:6" ht="14.25">
      <c r="A641" s="20" t="s">
        <v>423</v>
      </c>
      <c r="B641" s="20" t="s">
        <v>8</v>
      </c>
      <c r="C641" s="40">
        <v>92</v>
      </c>
      <c r="D641" s="41">
        <v>1088594</v>
      </c>
      <c r="E641" s="41">
        <v>65315.64</v>
      </c>
      <c r="F641" s="42">
        <v>0.0001</v>
      </c>
    </row>
    <row r="642" spans="1:6" ht="14.25">
      <c r="A642" s="20" t="s">
        <v>423</v>
      </c>
      <c r="B642" s="20" t="s">
        <v>25</v>
      </c>
      <c r="C642" s="40">
        <v>35</v>
      </c>
      <c r="D642" s="41">
        <v>4320840</v>
      </c>
      <c r="E642" s="41">
        <v>259250.4</v>
      </c>
      <c r="F642" s="42">
        <v>0.0005</v>
      </c>
    </row>
    <row r="643" spans="1:6" ht="14.25">
      <c r="A643" s="20" t="s">
        <v>423</v>
      </c>
      <c r="B643" s="20" t="s">
        <v>26</v>
      </c>
      <c r="C643" s="40">
        <v>34</v>
      </c>
      <c r="D643" s="41">
        <v>3682602</v>
      </c>
      <c r="E643" s="41">
        <v>220956.12</v>
      </c>
      <c r="F643" s="42">
        <v>0.0004</v>
      </c>
    </row>
    <row r="644" spans="1:6" ht="14.25">
      <c r="A644" s="20" t="s">
        <v>431</v>
      </c>
      <c r="B644" s="20" t="s">
        <v>5</v>
      </c>
      <c r="C644" s="67" t="s">
        <v>765</v>
      </c>
      <c r="D644" s="68" t="s">
        <v>765</v>
      </c>
      <c r="E644" s="68" t="s">
        <v>765</v>
      </c>
      <c r="F644" s="69" t="s">
        <v>765</v>
      </c>
    </row>
    <row r="645" spans="1:6" ht="14.25">
      <c r="A645" s="20" t="s">
        <v>431</v>
      </c>
      <c r="B645" s="20" t="s">
        <v>1</v>
      </c>
      <c r="C645" s="40">
        <v>5</v>
      </c>
      <c r="D645" s="41">
        <v>52535</v>
      </c>
      <c r="E645" s="41">
        <v>3152.1</v>
      </c>
      <c r="F645" s="42">
        <v>0</v>
      </c>
    </row>
    <row r="646" spans="1:6" ht="14.25">
      <c r="A646" s="20" t="s">
        <v>431</v>
      </c>
      <c r="B646" s="20" t="s">
        <v>7</v>
      </c>
      <c r="C646" s="40">
        <v>21</v>
      </c>
      <c r="D646" s="41">
        <v>666359</v>
      </c>
      <c r="E646" s="41">
        <v>39981.54</v>
      </c>
      <c r="F646" s="42">
        <v>0.0001</v>
      </c>
    </row>
    <row r="647" spans="1:6" ht="14.25">
      <c r="A647" s="20" t="s">
        <v>431</v>
      </c>
      <c r="B647" s="20" t="s">
        <v>3</v>
      </c>
      <c r="C647" s="40">
        <v>12</v>
      </c>
      <c r="D647" s="41">
        <v>1507703</v>
      </c>
      <c r="E647" s="41">
        <v>90462.18</v>
      </c>
      <c r="F647" s="42">
        <v>0.0002</v>
      </c>
    </row>
    <row r="648" spans="1:6" ht="14.25">
      <c r="A648" s="20" t="s">
        <v>431</v>
      </c>
      <c r="B648" s="20" t="s">
        <v>2</v>
      </c>
      <c r="C648" s="67" t="s">
        <v>765</v>
      </c>
      <c r="D648" s="68" t="s">
        <v>765</v>
      </c>
      <c r="E648" s="68" t="s">
        <v>765</v>
      </c>
      <c r="F648" s="68" t="s">
        <v>765</v>
      </c>
    </row>
    <row r="649" spans="1:6" ht="14.25">
      <c r="A649" s="20" t="s">
        <v>431</v>
      </c>
      <c r="B649" s="20" t="s">
        <v>6</v>
      </c>
      <c r="C649" s="67" t="s">
        <v>765</v>
      </c>
      <c r="D649" s="68" t="s">
        <v>765</v>
      </c>
      <c r="E649" s="68" t="s">
        <v>765</v>
      </c>
      <c r="F649" s="68" t="s">
        <v>765</v>
      </c>
    </row>
    <row r="650" spans="1:6" ht="14.25">
      <c r="A650" s="20" t="s">
        <v>431</v>
      </c>
      <c r="B650" s="20" t="s">
        <v>10</v>
      </c>
      <c r="C650" s="40">
        <v>60</v>
      </c>
      <c r="D650" s="41">
        <v>1509326</v>
      </c>
      <c r="E650" s="41">
        <v>90542.67</v>
      </c>
      <c r="F650" s="42">
        <v>0.0002</v>
      </c>
    </row>
    <row r="651" spans="1:7" ht="14.25">
      <c r="A651" s="20" t="s">
        <v>431</v>
      </c>
      <c r="B651" s="20" t="s">
        <v>4</v>
      </c>
      <c r="C651" s="40">
        <v>8</v>
      </c>
      <c r="D651" s="41">
        <v>1289298</v>
      </c>
      <c r="E651" s="41">
        <v>77357.88</v>
      </c>
      <c r="F651" s="42">
        <v>0.0001</v>
      </c>
      <c r="G651" s="69"/>
    </row>
    <row r="652" spans="1:6" ht="14.25">
      <c r="A652" s="20" t="s">
        <v>431</v>
      </c>
      <c r="B652" s="20" t="s">
        <v>766</v>
      </c>
      <c r="C652" s="40">
        <v>122</v>
      </c>
      <c r="D652" s="41">
        <v>1701114</v>
      </c>
      <c r="E652" s="41">
        <v>101615.02</v>
      </c>
      <c r="F652" s="42">
        <v>0.0002</v>
      </c>
    </row>
    <row r="653" spans="1:6" ht="14.25">
      <c r="A653" s="20" t="s">
        <v>431</v>
      </c>
      <c r="B653" s="20" t="s">
        <v>8</v>
      </c>
      <c r="C653" s="40">
        <v>46</v>
      </c>
      <c r="D653" s="41">
        <v>1065320</v>
      </c>
      <c r="E653" s="41">
        <v>63919.2</v>
      </c>
      <c r="F653" s="42">
        <v>0.0001</v>
      </c>
    </row>
    <row r="654" spans="1:6" ht="14.25">
      <c r="A654" s="20" t="s">
        <v>431</v>
      </c>
      <c r="B654" s="20" t="s">
        <v>25</v>
      </c>
      <c r="C654" s="40">
        <v>21</v>
      </c>
      <c r="D654" s="41">
        <v>426047</v>
      </c>
      <c r="E654" s="41">
        <v>25562.82</v>
      </c>
      <c r="F654" s="42">
        <v>0</v>
      </c>
    </row>
    <row r="655" spans="1:6" ht="14.25">
      <c r="A655" s="20" t="s">
        <v>431</v>
      </c>
      <c r="B655" s="20" t="s">
        <v>26</v>
      </c>
      <c r="C655" s="40">
        <v>19</v>
      </c>
      <c r="D655" s="41">
        <v>634349</v>
      </c>
      <c r="E655" s="41">
        <v>38060.94</v>
      </c>
      <c r="F655" s="42">
        <v>0.0001</v>
      </c>
    </row>
    <row r="656" spans="1:6" ht="14.25">
      <c r="A656" s="20" t="s">
        <v>441</v>
      </c>
      <c r="B656" s="20" t="s">
        <v>5</v>
      </c>
      <c r="C656" s="67" t="s">
        <v>765</v>
      </c>
      <c r="D656" s="68" t="s">
        <v>765</v>
      </c>
      <c r="E656" s="68" t="s">
        <v>765</v>
      </c>
      <c r="F656" s="68" t="s">
        <v>765</v>
      </c>
    </row>
    <row r="657" spans="1:6" ht="14.25">
      <c r="A657" s="20" t="s">
        <v>441</v>
      </c>
      <c r="B657" s="20" t="s">
        <v>1</v>
      </c>
      <c r="C657" s="40">
        <v>13</v>
      </c>
      <c r="D657" s="41">
        <v>222729</v>
      </c>
      <c r="E657" s="41">
        <v>13363.74</v>
      </c>
      <c r="F657" s="42">
        <v>0</v>
      </c>
    </row>
    <row r="658" spans="1:6" ht="14.25">
      <c r="A658" s="20" t="s">
        <v>441</v>
      </c>
      <c r="B658" s="20" t="s">
        <v>7</v>
      </c>
      <c r="C658" s="40">
        <v>41</v>
      </c>
      <c r="D658" s="41">
        <v>2993553</v>
      </c>
      <c r="E658" s="41">
        <v>179613.18</v>
      </c>
      <c r="F658" s="42">
        <v>0.0003</v>
      </c>
    </row>
    <row r="659" spans="1:6" ht="14.25">
      <c r="A659" s="20" t="s">
        <v>441</v>
      </c>
      <c r="B659" s="20" t="s">
        <v>3</v>
      </c>
      <c r="C659" s="40">
        <v>27</v>
      </c>
      <c r="D659" s="41">
        <v>4797342</v>
      </c>
      <c r="E659" s="41">
        <v>287840.52</v>
      </c>
      <c r="F659" s="42">
        <v>0.0006</v>
      </c>
    </row>
    <row r="660" spans="1:6" ht="14.25">
      <c r="A660" s="20" t="s">
        <v>441</v>
      </c>
      <c r="B660" s="20" t="s">
        <v>2</v>
      </c>
      <c r="C660" s="67" t="s">
        <v>765</v>
      </c>
      <c r="D660" s="68" t="s">
        <v>765</v>
      </c>
      <c r="E660" s="68" t="s">
        <v>765</v>
      </c>
      <c r="F660" s="68" t="s">
        <v>765</v>
      </c>
    </row>
    <row r="661" spans="1:6" ht="14.25">
      <c r="A661" s="20" t="s">
        <v>441</v>
      </c>
      <c r="B661" s="20" t="s">
        <v>6</v>
      </c>
      <c r="C661" s="40">
        <v>11</v>
      </c>
      <c r="D661" s="41">
        <v>709816</v>
      </c>
      <c r="E661" s="41">
        <v>42588.96</v>
      </c>
      <c r="F661" s="42">
        <v>0.0001</v>
      </c>
    </row>
    <row r="662" spans="1:6" ht="14.25">
      <c r="A662" s="20" t="s">
        <v>441</v>
      </c>
      <c r="B662" s="20" t="s">
        <v>10</v>
      </c>
      <c r="C662" s="40">
        <v>104</v>
      </c>
      <c r="D662" s="41">
        <v>2325361</v>
      </c>
      <c r="E662" s="41">
        <v>139521.66</v>
      </c>
      <c r="F662" s="42">
        <v>0.0003</v>
      </c>
    </row>
    <row r="663" spans="1:6" ht="14.25">
      <c r="A663" s="20" t="s">
        <v>441</v>
      </c>
      <c r="B663" s="20" t="s">
        <v>4</v>
      </c>
      <c r="C663" s="40">
        <v>23</v>
      </c>
      <c r="D663" s="41">
        <v>3416096</v>
      </c>
      <c r="E663" s="41">
        <v>204965.76</v>
      </c>
      <c r="F663" s="42">
        <v>0.0004</v>
      </c>
    </row>
    <row r="664" spans="1:6" ht="14.25">
      <c r="A664" s="20" t="s">
        <v>441</v>
      </c>
      <c r="B664" s="20" t="s">
        <v>766</v>
      </c>
      <c r="C664" s="40">
        <v>218</v>
      </c>
      <c r="D664" s="41">
        <v>4518895</v>
      </c>
      <c r="E664" s="41">
        <v>267342.31</v>
      </c>
      <c r="F664" s="42">
        <v>0.0005</v>
      </c>
    </row>
    <row r="665" spans="1:6" ht="14.25">
      <c r="A665" s="20" t="s">
        <v>441</v>
      </c>
      <c r="B665" s="20" t="s">
        <v>8</v>
      </c>
      <c r="C665" s="40">
        <v>75</v>
      </c>
      <c r="D665" s="41">
        <v>2115449</v>
      </c>
      <c r="E665" s="41">
        <v>126926.94</v>
      </c>
      <c r="F665" s="42">
        <v>0.0002</v>
      </c>
    </row>
    <row r="666" spans="1:6" ht="14.25">
      <c r="A666" s="20" t="s">
        <v>441</v>
      </c>
      <c r="B666" s="20" t="s">
        <v>25</v>
      </c>
      <c r="C666" s="40">
        <v>46</v>
      </c>
      <c r="D666" s="41">
        <v>3430291</v>
      </c>
      <c r="E666" s="41">
        <v>205817.46</v>
      </c>
      <c r="F666" s="42">
        <v>0.0004</v>
      </c>
    </row>
    <row r="667" spans="1:6" ht="14.25">
      <c r="A667" s="20" t="s">
        <v>441</v>
      </c>
      <c r="B667" s="20" t="s">
        <v>26</v>
      </c>
      <c r="C667" s="40">
        <v>38</v>
      </c>
      <c r="D667" s="41">
        <v>4852704</v>
      </c>
      <c r="E667" s="41">
        <v>291162.24</v>
      </c>
      <c r="F667" s="42">
        <v>0.0006</v>
      </c>
    </row>
    <row r="668" spans="1:6" ht="14.25">
      <c r="A668" s="20" t="s">
        <v>455</v>
      </c>
      <c r="B668" s="20" t="s">
        <v>5</v>
      </c>
      <c r="C668" s="40">
        <v>11</v>
      </c>
      <c r="D668" s="41">
        <v>399911</v>
      </c>
      <c r="E668" s="41">
        <v>23994.66</v>
      </c>
      <c r="F668" s="42">
        <v>0</v>
      </c>
    </row>
    <row r="669" spans="1:6" ht="14.25">
      <c r="A669" s="20" t="s">
        <v>455</v>
      </c>
      <c r="B669" s="20" t="s">
        <v>1</v>
      </c>
      <c r="C669" s="40">
        <v>15</v>
      </c>
      <c r="D669" s="41">
        <v>3246892</v>
      </c>
      <c r="E669" s="41">
        <v>194813.52</v>
      </c>
      <c r="F669" s="42">
        <v>0.0004</v>
      </c>
    </row>
    <row r="670" spans="1:6" ht="14.25">
      <c r="A670" s="20" t="s">
        <v>455</v>
      </c>
      <c r="B670" s="20" t="s">
        <v>7</v>
      </c>
      <c r="C670" s="40">
        <v>96</v>
      </c>
      <c r="D670" s="41">
        <v>9212106</v>
      </c>
      <c r="E670" s="41">
        <v>552492.16</v>
      </c>
      <c r="F670" s="42">
        <v>0.0011</v>
      </c>
    </row>
    <row r="671" spans="1:6" ht="14.25">
      <c r="A671" s="20" t="s">
        <v>455</v>
      </c>
      <c r="B671" s="20" t="s">
        <v>3</v>
      </c>
      <c r="C671" s="40">
        <v>30</v>
      </c>
      <c r="D671" s="41">
        <v>7660296</v>
      </c>
      <c r="E671" s="41">
        <v>459617.76</v>
      </c>
      <c r="F671" s="42">
        <v>0.0009</v>
      </c>
    </row>
    <row r="672" spans="1:6" ht="14.25">
      <c r="A672" s="20" t="s">
        <v>455</v>
      </c>
      <c r="B672" s="20" t="s">
        <v>2</v>
      </c>
      <c r="C672" s="40">
        <v>14</v>
      </c>
      <c r="D672" s="41">
        <v>12841747</v>
      </c>
      <c r="E672" s="41">
        <v>770504.82</v>
      </c>
      <c r="F672" s="42">
        <v>0.0015</v>
      </c>
    </row>
    <row r="673" spans="1:6" ht="14.25">
      <c r="A673" s="20" t="s">
        <v>455</v>
      </c>
      <c r="B673" s="20" t="s">
        <v>6</v>
      </c>
      <c r="C673" s="40">
        <v>10</v>
      </c>
      <c r="D673" s="41">
        <v>642508</v>
      </c>
      <c r="E673" s="41">
        <v>38550.48</v>
      </c>
      <c r="F673" s="42">
        <v>0.0001</v>
      </c>
    </row>
    <row r="674" spans="1:6" ht="14.25">
      <c r="A674" s="20" t="s">
        <v>455</v>
      </c>
      <c r="B674" s="20" t="s">
        <v>10</v>
      </c>
      <c r="C674" s="40">
        <v>135</v>
      </c>
      <c r="D674" s="41">
        <v>5594194</v>
      </c>
      <c r="E674" s="41">
        <v>335651.64</v>
      </c>
      <c r="F674" s="42">
        <v>0.0006</v>
      </c>
    </row>
    <row r="675" spans="1:6" ht="14.25">
      <c r="A675" s="20" t="s">
        <v>455</v>
      </c>
      <c r="B675" s="20" t="s">
        <v>4</v>
      </c>
      <c r="C675" s="40">
        <v>26</v>
      </c>
      <c r="D675" s="41">
        <v>4957823</v>
      </c>
      <c r="E675" s="41">
        <v>297469.38</v>
      </c>
      <c r="F675" s="42">
        <v>0.0006</v>
      </c>
    </row>
    <row r="676" spans="1:6" ht="14.25">
      <c r="A676" s="20" t="s">
        <v>455</v>
      </c>
      <c r="B676" s="20" t="s">
        <v>766</v>
      </c>
      <c r="C676" s="40">
        <v>356</v>
      </c>
      <c r="D676" s="41">
        <v>7497077</v>
      </c>
      <c r="E676" s="41">
        <v>439421.69</v>
      </c>
      <c r="F676" s="42">
        <v>0.0008</v>
      </c>
    </row>
    <row r="677" spans="1:6" ht="14.25">
      <c r="A677" s="20" t="s">
        <v>455</v>
      </c>
      <c r="B677" s="20" t="s">
        <v>8</v>
      </c>
      <c r="C677" s="40">
        <v>143</v>
      </c>
      <c r="D677" s="41">
        <v>5302008</v>
      </c>
      <c r="E677" s="41">
        <v>318120.48</v>
      </c>
      <c r="F677" s="42">
        <v>0.0006</v>
      </c>
    </row>
    <row r="678" spans="1:6" ht="14.25">
      <c r="A678" s="20" t="s">
        <v>455</v>
      </c>
      <c r="B678" s="20" t="s">
        <v>25</v>
      </c>
      <c r="C678" s="40">
        <v>40</v>
      </c>
      <c r="D678" s="41">
        <v>5405153</v>
      </c>
      <c r="E678" s="41">
        <v>324309.18</v>
      </c>
      <c r="F678" s="42">
        <v>0.0006</v>
      </c>
    </row>
    <row r="679" spans="1:6" ht="14.25">
      <c r="A679" s="20" t="s">
        <v>455</v>
      </c>
      <c r="B679" s="20" t="s">
        <v>26</v>
      </c>
      <c r="C679" s="40">
        <v>37</v>
      </c>
      <c r="D679" s="41">
        <v>6245287</v>
      </c>
      <c r="E679" s="41">
        <v>374717.22</v>
      </c>
      <c r="F679" s="42">
        <v>0.0007</v>
      </c>
    </row>
    <row r="680" spans="1:6" ht="14.25">
      <c r="A680" s="20" t="s">
        <v>461</v>
      </c>
      <c r="B680" s="20" t="s">
        <v>5</v>
      </c>
      <c r="C680" s="40">
        <v>104</v>
      </c>
      <c r="D680" s="41">
        <v>15405008</v>
      </c>
      <c r="E680" s="41">
        <v>924300.48</v>
      </c>
      <c r="F680" s="42">
        <v>0.0018</v>
      </c>
    </row>
    <row r="681" spans="1:6" ht="14.25">
      <c r="A681" s="20" t="s">
        <v>461</v>
      </c>
      <c r="B681" s="20" t="s">
        <v>1</v>
      </c>
      <c r="C681" s="40">
        <v>77</v>
      </c>
      <c r="D681" s="41">
        <v>47164249</v>
      </c>
      <c r="E681" s="41">
        <v>2829854.94</v>
      </c>
      <c r="F681" s="42">
        <v>0.0055</v>
      </c>
    </row>
    <row r="682" spans="1:6" ht="14.25">
      <c r="A682" s="20" t="s">
        <v>461</v>
      </c>
      <c r="B682" s="20" t="s">
        <v>7</v>
      </c>
      <c r="C682" s="40">
        <v>572</v>
      </c>
      <c r="D682" s="41">
        <v>88666150</v>
      </c>
      <c r="E682" s="41">
        <v>5319921.17</v>
      </c>
      <c r="F682" s="42">
        <v>0.0103</v>
      </c>
    </row>
    <row r="683" spans="1:6" ht="14.25">
      <c r="A683" s="20" t="s">
        <v>461</v>
      </c>
      <c r="B683" s="20" t="s">
        <v>3</v>
      </c>
      <c r="C683" s="40">
        <v>166</v>
      </c>
      <c r="D683" s="41">
        <v>58063805</v>
      </c>
      <c r="E683" s="41">
        <v>3483828.3</v>
      </c>
      <c r="F683" s="42">
        <v>0.0067</v>
      </c>
    </row>
    <row r="684" spans="1:6" ht="14.25">
      <c r="A684" s="20" t="s">
        <v>461</v>
      </c>
      <c r="B684" s="20" t="s">
        <v>2</v>
      </c>
      <c r="C684" s="40">
        <v>40</v>
      </c>
      <c r="D684" s="41">
        <v>58805333</v>
      </c>
      <c r="E684" s="41">
        <v>3528319.98</v>
      </c>
      <c r="F684" s="42">
        <v>0.0068</v>
      </c>
    </row>
    <row r="685" spans="1:6" ht="14.25">
      <c r="A685" s="20" t="s">
        <v>461</v>
      </c>
      <c r="B685" s="20" t="s">
        <v>6</v>
      </c>
      <c r="C685" s="40">
        <v>68</v>
      </c>
      <c r="D685" s="41">
        <v>19354574</v>
      </c>
      <c r="E685" s="41">
        <v>1161274.44</v>
      </c>
      <c r="F685" s="42">
        <v>0.0022</v>
      </c>
    </row>
    <row r="686" spans="1:6" ht="14.25">
      <c r="A686" s="20" t="s">
        <v>461</v>
      </c>
      <c r="B686" s="20" t="s">
        <v>10</v>
      </c>
      <c r="C686" s="40">
        <v>668</v>
      </c>
      <c r="D686" s="41">
        <v>64869631</v>
      </c>
      <c r="E686" s="41">
        <v>3892177.86</v>
      </c>
      <c r="F686" s="42">
        <v>0.0075</v>
      </c>
    </row>
    <row r="687" spans="1:6" ht="14.25">
      <c r="A687" s="20" t="s">
        <v>461</v>
      </c>
      <c r="B687" s="20" t="s">
        <v>4</v>
      </c>
      <c r="C687" s="40">
        <v>117</v>
      </c>
      <c r="D687" s="41">
        <v>37771408</v>
      </c>
      <c r="E687" s="41">
        <v>2266284.48</v>
      </c>
      <c r="F687" s="42">
        <v>0.0044</v>
      </c>
    </row>
    <row r="688" spans="1:6" ht="14.25">
      <c r="A688" s="20" t="s">
        <v>461</v>
      </c>
      <c r="B688" s="20" t="s">
        <v>766</v>
      </c>
      <c r="C688" s="40">
        <v>2047</v>
      </c>
      <c r="D688" s="41">
        <v>122141930</v>
      </c>
      <c r="E688" s="41">
        <v>7199016.37</v>
      </c>
      <c r="F688" s="42">
        <v>0.0139</v>
      </c>
    </row>
    <row r="689" spans="1:6" ht="14.25">
      <c r="A689" s="20" t="s">
        <v>461</v>
      </c>
      <c r="B689" s="20" t="s">
        <v>8</v>
      </c>
      <c r="C689" s="40">
        <v>756</v>
      </c>
      <c r="D689" s="41">
        <v>56553877</v>
      </c>
      <c r="E689" s="41">
        <v>3393232.62</v>
      </c>
      <c r="F689" s="42">
        <v>0.0065</v>
      </c>
    </row>
    <row r="690" spans="1:6" ht="14.25">
      <c r="A690" s="20" t="s">
        <v>461</v>
      </c>
      <c r="B690" s="20" t="s">
        <v>25</v>
      </c>
      <c r="C690" s="40">
        <v>179</v>
      </c>
      <c r="D690" s="41">
        <v>238184904</v>
      </c>
      <c r="E690" s="41">
        <v>14291094.24</v>
      </c>
      <c r="F690" s="42">
        <v>0.0276</v>
      </c>
    </row>
    <row r="691" spans="1:6" ht="14.25">
      <c r="A691" s="20" t="s">
        <v>461</v>
      </c>
      <c r="B691" s="20" t="s">
        <v>26</v>
      </c>
      <c r="C691" s="40">
        <v>234</v>
      </c>
      <c r="D691" s="41">
        <v>97615349</v>
      </c>
      <c r="E691" s="41">
        <v>5767254.92</v>
      </c>
      <c r="F691" s="42">
        <v>0.0111</v>
      </c>
    </row>
    <row r="692" spans="1:6" ht="14.25">
      <c r="A692" s="20" t="s">
        <v>477</v>
      </c>
      <c r="B692" s="20" t="s">
        <v>5</v>
      </c>
      <c r="C692" s="67" t="s">
        <v>765</v>
      </c>
      <c r="D692" s="68" t="s">
        <v>765</v>
      </c>
      <c r="E692" s="68" t="s">
        <v>765</v>
      </c>
      <c r="F692" s="69" t="s">
        <v>765</v>
      </c>
    </row>
    <row r="693" spans="1:6" ht="14.25">
      <c r="A693" s="20" t="s">
        <v>477</v>
      </c>
      <c r="B693" s="20" t="s">
        <v>1</v>
      </c>
      <c r="C693" s="67" t="s">
        <v>765</v>
      </c>
      <c r="D693" s="68" t="s">
        <v>765</v>
      </c>
      <c r="E693" s="68" t="s">
        <v>765</v>
      </c>
      <c r="F693" s="42">
        <v>0</v>
      </c>
    </row>
    <row r="694" spans="1:6" ht="14.25">
      <c r="A694" s="20" t="s">
        <v>477</v>
      </c>
      <c r="B694" s="20" t="s">
        <v>7</v>
      </c>
      <c r="C694" s="40">
        <v>26</v>
      </c>
      <c r="D694" s="41">
        <v>829120</v>
      </c>
      <c r="E694" s="41">
        <v>49747.2</v>
      </c>
      <c r="F694" s="42">
        <v>0.0001</v>
      </c>
    </row>
    <row r="695" spans="1:6" ht="14.25">
      <c r="A695" s="20" t="s">
        <v>477</v>
      </c>
      <c r="B695" s="20" t="s">
        <v>3</v>
      </c>
      <c r="C695" s="40">
        <v>13</v>
      </c>
      <c r="D695" s="41">
        <v>1961724</v>
      </c>
      <c r="E695" s="41">
        <v>117703.44</v>
      </c>
      <c r="F695" s="42">
        <v>0.0002</v>
      </c>
    </row>
    <row r="696" spans="1:6" ht="14.25">
      <c r="A696" s="20" t="s">
        <v>477</v>
      </c>
      <c r="B696" s="20" t="s">
        <v>2</v>
      </c>
      <c r="C696" s="67" t="s">
        <v>765</v>
      </c>
      <c r="D696" s="68" t="s">
        <v>765</v>
      </c>
      <c r="E696" s="68" t="s">
        <v>765</v>
      </c>
      <c r="F696" s="68" t="s">
        <v>765</v>
      </c>
    </row>
    <row r="697" spans="1:6" ht="14.25">
      <c r="A697" s="20" t="s">
        <v>477</v>
      </c>
      <c r="B697" s="20" t="s">
        <v>6</v>
      </c>
      <c r="C697" s="67" t="s">
        <v>765</v>
      </c>
      <c r="D697" s="68" t="s">
        <v>765</v>
      </c>
      <c r="E697" s="68" t="s">
        <v>765</v>
      </c>
      <c r="F697" s="68" t="s">
        <v>765</v>
      </c>
    </row>
    <row r="698" spans="1:6" ht="14.25">
      <c r="A698" s="20" t="s">
        <v>477</v>
      </c>
      <c r="B698" s="20" t="s">
        <v>10</v>
      </c>
      <c r="C698" s="40">
        <v>39</v>
      </c>
      <c r="D698" s="41">
        <v>373275</v>
      </c>
      <c r="E698" s="41">
        <v>22396.5</v>
      </c>
      <c r="F698" s="42">
        <v>0</v>
      </c>
    </row>
    <row r="699" spans="1:6" ht="14.25">
      <c r="A699" s="20" t="s">
        <v>477</v>
      </c>
      <c r="B699" s="20" t="s">
        <v>4</v>
      </c>
      <c r="C699" s="40">
        <v>10</v>
      </c>
      <c r="D699" s="41">
        <v>564868</v>
      </c>
      <c r="E699" s="41">
        <v>33892.08</v>
      </c>
      <c r="F699" s="42">
        <v>0.0001</v>
      </c>
    </row>
    <row r="700" spans="1:6" ht="14.25">
      <c r="A700" s="20" t="s">
        <v>477</v>
      </c>
      <c r="B700" s="20" t="s">
        <v>766</v>
      </c>
      <c r="C700" s="40">
        <v>87</v>
      </c>
      <c r="D700" s="41">
        <v>1239079</v>
      </c>
      <c r="E700" s="41">
        <v>73986.78</v>
      </c>
      <c r="F700" s="42">
        <v>0.0001</v>
      </c>
    </row>
    <row r="701" spans="1:6" ht="14.25">
      <c r="A701" s="20" t="s">
        <v>477</v>
      </c>
      <c r="B701" s="20" t="s">
        <v>8</v>
      </c>
      <c r="C701" s="40">
        <v>36</v>
      </c>
      <c r="D701" s="41">
        <v>647635</v>
      </c>
      <c r="E701" s="41">
        <v>38858.1</v>
      </c>
      <c r="F701" s="42">
        <v>0.0001</v>
      </c>
    </row>
    <row r="702" spans="1:6" ht="14.25">
      <c r="A702" s="20" t="s">
        <v>477</v>
      </c>
      <c r="B702" s="20" t="s">
        <v>25</v>
      </c>
      <c r="C702" s="40">
        <v>20</v>
      </c>
      <c r="D702" s="41">
        <v>706505</v>
      </c>
      <c r="E702" s="41">
        <v>42390.3</v>
      </c>
      <c r="F702" s="42">
        <v>0.0001</v>
      </c>
    </row>
    <row r="703" spans="1:6" ht="14.25">
      <c r="A703" s="20" t="s">
        <v>477</v>
      </c>
      <c r="B703" s="20" t="s">
        <v>26</v>
      </c>
      <c r="C703" s="40">
        <v>12</v>
      </c>
      <c r="D703" s="41">
        <v>693210</v>
      </c>
      <c r="E703" s="41">
        <v>41592.6</v>
      </c>
      <c r="F703" s="42">
        <v>0.0001</v>
      </c>
    </row>
    <row r="704" spans="1:6" ht="14.25">
      <c r="A704" s="20" t="s">
        <v>481</v>
      </c>
      <c r="B704" s="20" t="s">
        <v>5</v>
      </c>
      <c r="C704" s="67" t="s">
        <v>765</v>
      </c>
      <c r="D704" s="68" t="s">
        <v>765</v>
      </c>
      <c r="E704" s="68" t="s">
        <v>765</v>
      </c>
      <c r="F704" s="68" t="s">
        <v>765</v>
      </c>
    </row>
    <row r="705" spans="1:6" ht="14.25">
      <c r="A705" s="20" t="s">
        <v>481</v>
      </c>
      <c r="B705" s="20" t="s">
        <v>1</v>
      </c>
      <c r="C705" s="40">
        <v>5</v>
      </c>
      <c r="D705" s="41">
        <v>1132078</v>
      </c>
      <c r="E705" s="41">
        <v>67924.68</v>
      </c>
      <c r="F705" s="42">
        <v>0.0001</v>
      </c>
    </row>
    <row r="706" spans="1:6" ht="14.25">
      <c r="A706" s="20" t="s">
        <v>481</v>
      </c>
      <c r="B706" s="20" t="s">
        <v>7</v>
      </c>
      <c r="C706" s="40">
        <v>18</v>
      </c>
      <c r="D706" s="41">
        <v>846405</v>
      </c>
      <c r="E706" s="41">
        <v>50784.3</v>
      </c>
      <c r="F706" s="42">
        <v>0.0001</v>
      </c>
    </row>
    <row r="707" spans="1:6" ht="14.25">
      <c r="A707" s="20" t="s">
        <v>481</v>
      </c>
      <c r="B707" s="20" t="s">
        <v>3</v>
      </c>
      <c r="C707" s="40">
        <v>11</v>
      </c>
      <c r="D707" s="41">
        <v>2972783</v>
      </c>
      <c r="E707" s="41">
        <v>178366.98</v>
      </c>
      <c r="F707" s="42">
        <v>0.0003</v>
      </c>
    </row>
    <row r="708" spans="1:6" ht="14.25">
      <c r="A708" s="20" t="s">
        <v>481</v>
      </c>
      <c r="B708" s="20" t="s">
        <v>2</v>
      </c>
      <c r="C708" s="67" t="s">
        <v>765</v>
      </c>
      <c r="D708" s="68" t="s">
        <v>765</v>
      </c>
      <c r="E708" s="68" t="s">
        <v>765</v>
      </c>
      <c r="F708" s="68" t="s">
        <v>765</v>
      </c>
    </row>
    <row r="709" spans="1:6" ht="14.25">
      <c r="A709" s="20" t="s">
        <v>481</v>
      </c>
      <c r="B709" s="20" t="s">
        <v>6</v>
      </c>
      <c r="C709" s="67" t="s">
        <v>765</v>
      </c>
      <c r="D709" s="68" t="s">
        <v>765</v>
      </c>
      <c r="E709" s="68" t="s">
        <v>765</v>
      </c>
      <c r="F709" s="68" t="s">
        <v>765</v>
      </c>
    </row>
    <row r="710" spans="1:6" ht="14.25">
      <c r="A710" s="20" t="s">
        <v>481</v>
      </c>
      <c r="B710" s="20" t="s">
        <v>10</v>
      </c>
      <c r="C710" s="40">
        <v>28</v>
      </c>
      <c r="D710" s="41">
        <v>403953</v>
      </c>
      <c r="E710" s="41">
        <v>24237.18</v>
      </c>
      <c r="F710" s="42">
        <v>0</v>
      </c>
    </row>
    <row r="711" spans="1:6" ht="14.25">
      <c r="A711" s="20" t="s">
        <v>481</v>
      </c>
      <c r="B711" s="20" t="s">
        <v>4</v>
      </c>
      <c r="C711" s="40">
        <v>10</v>
      </c>
      <c r="D711" s="41">
        <v>1223841</v>
      </c>
      <c r="E711" s="41">
        <v>73430.46</v>
      </c>
      <c r="F711" s="42">
        <v>0.0001</v>
      </c>
    </row>
    <row r="712" spans="1:6" ht="14.25">
      <c r="A712" s="20" t="s">
        <v>481</v>
      </c>
      <c r="B712" s="20" t="s">
        <v>766</v>
      </c>
      <c r="C712" s="40">
        <v>91</v>
      </c>
      <c r="D712" s="41">
        <v>1898178</v>
      </c>
      <c r="E712" s="41">
        <v>112899.78</v>
      </c>
      <c r="F712" s="42">
        <v>0.0002</v>
      </c>
    </row>
    <row r="713" spans="1:6" ht="14.25">
      <c r="A713" s="20" t="s">
        <v>481</v>
      </c>
      <c r="B713" s="20" t="s">
        <v>8</v>
      </c>
      <c r="C713" s="40">
        <v>44</v>
      </c>
      <c r="D713" s="41">
        <v>506862</v>
      </c>
      <c r="E713" s="41">
        <v>30411.72</v>
      </c>
      <c r="F713" s="42">
        <v>0.0001</v>
      </c>
    </row>
    <row r="714" spans="1:6" ht="14.25">
      <c r="A714" s="20" t="s">
        <v>481</v>
      </c>
      <c r="B714" s="20" t="s">
        <v>25</v>
      </c>
      <c r="C714" s="40">
        <v>12</v>
      </c>
      <c r="D714" s="41">
        <v>689742</v>
      </c>
      <c r="E714" s="41">
        <v>41384.52</v>
      </c>
      <c r="F714" s="42">
        <v>0.0001</v>
      </c>
    </row>
    <row r="715" spans="1:6" ht="14.25">
      <c r="A715" s="20" t="s">
        <v>481</v>
      </c>
      <c r="B715" s="20" t="s">
        <v>26</v>
      </c>
      <c r="C715" s="40">
        <v>7</v>
      </c>
      <c r="D715" s="41">
        <v>61814</v>
      </c>
      <c r="E715" s="41">
        <v>3708.84</v>
      </c>
      <c r="F715" s="42">
        <v>0</v>
      </c>
    </row>
    <row r="716" spans="1:6" ht="14.25">
      <c r="A716" s="20" t="s">
        <v>484</v>
      </c>
      <c r="B716" s="20" t="s">
        <v>5</v>
      </c>
      <c r="C716" s="40">
        <v>7</v>
      </c>
      <c r="D716" s="41">
        <v>42685</v>
      </c>
      <c r="E716" s="41">
        <v>2561.1</v>
      </c>
      <c r="F716" s="42">
        <v>0</v>
      </c>
    </row>
    <row r="717" spans="1:6" ht="14.25">
      <c r="A717" s="20" t="s">
        <v>484</v>
      </c>
      <c r="B717" s="20" t="s">
        <v>1</v>
      </c>
      <c r="C717" s="40">
        <v>8</v>
      </c>
      <c r="D717" s="41">
        <v>713361</v>
      </c>
      <c r="E717" s="41">
        <v>42801.66</v>
      </c>
      <c r="F717" s="42">
        <v>0.0001</v>
      </c>
    </row>
    <row r="718" spans="1:6" ht="14.25">
      <c r="A718" s="20" t="s">
        <v>484</v>
      </c>
      <c r="B718" s="20" t="s">
        <v>7</v>
      </c>
      <c r="C718" s="40">
        <v>21</v>
      </c>
      <c r="D718" s="41">
        <v>1008941</v>
      </c>
      <c r="E718" s="41">
        <v>60536.46</v>
      </c>
      <c r="F718" s="42">
        <v>0.0001</v>
      </c>
    </row>
    <row r="719" spans="1:6" ht="14.25">
      <c r="A719" s="20" t="s">
        <v>484</v>
      </c>
      <c r="B719" s="20" t="s">
        <v>3</v>
      </c>
      <c r="C719" s="40">
        <v>16</v>
      </c>
      <c r="D719" s="41">
        <v>2467801</v>
      </c>
      <c r="E719" s="41">
        <v>148068.06</v>
      </c>
      <c r="F719" s="42">
        <v>0.0003</v>
      </c>
    </row>
    <row r="720" spans="1:6" ht="14.25">
      <c r="A720" s="20" t="s">
        <v>484</v>
      </c>
      <c r="B720" s="20" t="s">
        <v>2</v>
      </c>
      <c r="C720" s="67" t="s">
        <v>765</v>
      </c>
      <c r="D720" s="68" t="s">
        <v>765</v>
      </c>
      <c r="E720" s="68" t="s">
        <v>765</v>
      </c>
      <c r="F720" s="68" t="s">
        <v>765</v>
      </c>
    </row>
    <row r="721" spans="1:6" ht="14.25">
      <c r="A721" s="20" t="s">
        <v>484</v>
      </c>
      <c r="B721" s="20" t="s">
        <v>6</v>
      </c>
      <c r="C721" s="67" t="s">
        <v>765</v>
      </c>
      <c r="D721" s="68" t="s">
        <v>765</v>
      </c>
      <c r="E721" s="68" t="s">
        <v>765</v>
      </c>
      <c r="F721" s="68" t="s">
        <v>765</v>
      </c>
    </row>
    <row r="722" spans="1:6" ht="14.25">
      <c r="A722" s="20" t="s">
        <v>484</v>
      </c>
      <c r="B722" s="20" t="s">
        <v>10</v>
      </c>
      <c r="C722" s="40">
        <v>86</v>
      </c>
      <c r="D722" s="41">
        <v>5732567</v>
      </c>
      <c r="E722" s="41">
        <v>343954.02</v>
      </c>
      <c r="F722" s="42">
        <v>0.0007</v>
      </c>
    </row>
    <row r="723" spans="1:6" ht="14.25">
      <c r="A723" s="20" t="s">
        <v>484</v>
      </c>
      <c r="B723" s="20" t="s">
        <v>4</v>
      </c>
      <c r="C723" s="40">
        <v>5</v>
      </c>
      <c r="D723" s="41">
        <v>315971</v>
      </c>
      <c r="E723" s="41">
        <v>18958.26</v>
      </c>
      <c r="F723" s="42">
        <v>0</v>
      </c>
    </row>
    <row r="724" spans="1:6" ht="14.25">
      <c r="A724" s="20" t="s">
        <v>484</v>
      </c>
      <c r="B724" s="20" t="s">
        <v>766</v>
      </c>
      <c r="C724" s="40">
        <v>149</v>
      </c>
      <c r="D724" s="41">
        <v>4775992</v>
      </c>
      <c r="E724" s="41">
        <v>282219.48</v>
      </c>
      <c r="F724" s="42">
        <v>0.0005</v>
      </c>
    </row>
    <row r="725" spans="1:6" ht="14.25">
      <c r="A725" s="20" t="s">
        <v>484</v>
      </c>
      <c r="B725" s="20" t="s">
        <v>8</v>
      </c>
      <c r="C725" s="40">
        <v>60</v>
      </c>
      <c r="D725" s="41">
        <v>722840</v>
      </c>
      <c r="E725" s="41">
        <v>43370.4</v>
      </c>
      <c r="F725" s="42">
        <v>0.0001</v>
      </c>
    </row>
    <row r="726" spans="1:6" ht="14.25">
      <c r="A726" s="20" t="s">
        <v>484</v>
      </c>
      <c r="B726" s="20" t="s">
        <v>25</v>
      </c>
      <c r="C726" s="40">
        <v>33</v>
      </c>
      <c r="D726" s="41">
        <v>3026080</v>
      </c>
      <c r="E726" s="41">
        <v>181564.8</v>
      </c>
      <c r="F726" s="42">
        <v>0.0004</v>
      </c>
    </row>
    <row r="727" spans="1:6" ht="14.25">
      <c r="A727" s="20" t="s">
        <v>484</v>
      </c>
      <c r="B727" s="20" t="s">
        <v>26</v>
      </c>
      <c r="C727" s="40">
        <v>23</v>
      </c>
      <c r="D727" s="41">
        <v>2090814</v>
      </c>
      <c r="E727" s="41">
        <v>125448.84</v>
      </c>
      <c r="F727" s="42">
        <v>0.0002</v>
      </c>
    </row>
    <row r="728" spans="1:6" ht="14.25">
      <c r="A728" s="20" t="s">
        <v>493</v>
      </c>
      <c r="B728" s="20" t="s">
        <v>5</v>
      </c>
      <c r="C728" s="40">
        <v>8</v>
      </c>
      <c r="D728" s="41">
        <v>106727</v>
      </c>
      <c r="E728" s="41">
        <v>6403.62</v>
      </c>
      <c r="F728" s="42">
        <v>0</v>
      </c>
    </row>
    <row r="729" spans="1:6" ht="14.25">
      <c r="A729" s="20" t="s">
        <v>493</v>
      </c>
      <c r="B729" s="20" t="s">
        <v>1</v>
      </c>
      <c r="C729" s="67" t="s">
        <v>765</v>
      </c>
      <c r="D729" s="68" t="s">
        <v>765</v>
      </c>
      <c r="E729" s="68" t="s">
        <v>765</v>
      </c>
      <c r="F729" s="68" t="s">
        <v>765</v>
      </c>
    </row>
    <row r="730" spans="1:6" ht="14.25">
      <c r="A730" s="20" t="s">
        <v>493</v>
      </c>
      <c r="B730" s="20" t="s">
        <v>7</v>
      </c>
      <c r="C730" s="40">
        <v>28</v>
      </c>
      <c r="D730" s="41">
        <v>2018832</v>
      </c>
      <c r="E730" s="41">
        <v>121129.92</v>
      </c>
      <c r="F730" s="42">
        <v>0.0002</v>
      </c>
    </row>
    <row r="731" spans="1:6" ht="14.25">
      <c r="A731" s="20" t="s">
        <v>493</v>
      </c>
      <c r="B731" s="20" t="s">
        <v>3</v>
      </c>
      <c r="C731" s="40">
        <v>17</v>
      </c>
      <c r="D731" s="41">
        <v>4249793</v>
      </c>
      <c r="E731" s="41">
        <v>254987.58</v>
      </c>
      <c r="F731" s="42">
        <v>0.0005</v>
      </c>
    </row>
    <row r="732" spans="1:6" ht="14.25">
      <c r="A732" s="20" t="s">
        <v>493</v>
      </c>
      <c r="B732" s="20" t="s">
        <v>2</v>
      </c>
      <c r="C732" s="40">
        <v>5</v>
      </c>
      <c r="D732" s="41">
        <v>1258433</v>
      </c>
      <c r="E732" s="41">
        <v>75505.98</v>
      </c>
      <c r="F732" s="42">
        <v>0.0001</v>
      </c>
    </row>
    <row r="733" spans="1:6" ht="14.25">
      <c r="A733" s="20" t="s">
        <v>493</v>
      </c>
      <c r="B733" s="20" t="s">
        <v>6</v>
      </c>
      <c r="C733" s="67" t="s">
        <v>765</v>
      </c>
      <c r="D733" s="68" t="s">
        <v>765</v>
      </c>
      <c r="E733" s="68" t="s">
        <v>765</v>
      </c>
      <c r="F733" s="68" t="s">
        <v>765</v>
      </c>
    </row>
    <row r="734" spans="1:6" ht="14.25">
      <c r="A734" s="20" t="s">
        <v>493</v>
      </c>
      <c r="B734" s="20" t="s">
        <v>10</v>
      </c>
      <c r="C734" s="40">
        <v>98</v>
      </c>
      <c r="D734" s="41">
        <v>3748487</v>
      </c>
      <c r="E734" s="41">
        <v>224909.22</v>
      </c>
      <c r="F734" s="42">
        <v>0.0004</v>
      </c>
    </row>
    <row r="735" spans="1:6" ht="14.25">
      <c r="A735" s="20" t="s">
        <v>493</v>
      </c>
      <c r="B735" s="20" t="s">
        <v>4</v>
      </c>
      <c r="C735" s="40">
        <v>13</v>
      </c>
      <c r="D735" s="41">
        <v>553944</v>
      </c>
      <c r="E735" s="41">
        <v>33236.64</v>
      </c>
      <c r="F735" s="42">
        <v>0.0001</v>
      </c>
    </row>
    <row r="736" spans="1:6" ht="14.25">
      <c r="A736" s="20" t="s">
        <v>493</v>
      </c>
      <c r="B736" s="20" t="s">
        <v>766</v>
      </c>
      <c r="C736" s="40">
        <v>140</v>
      </c>
      <c r="D736" s="41">
        <v>4286927</v>
      </c>
      <c r="E736" s="41">
        <v>255851.29</v>
      </c>
      <c r="F736" s="42">
        <v>0.0005</v>
      </c>
    </row>
    <row r="737" spans="1:6" ht="14.25">
      <c r="A737" s="20" t="s">
        <v>493</v>
      </c>
      <c r="B737" s="20" t="s">
        <v>8</v>
      </c>
      <c r="C737" s="40">
        <v>78</v>
      </c>
      <c r="D737" s="41">
        <v>1157222</v>
      </c>
      <c r="E737" s="41">
        <v>69433.32</v>
      </c>
      <c r="F737" s="42">
        <v>0.0001</v>
      </c>
    </row>
    <row r="738" spans="1:6" ht="14.25">
      <c r="A738" s="20" t="s">
        <v>493</v>
      </c>
      <c r="B738" s="20" t="s">
        <v>25</v>
      </c>
      <c r="C738" s="40">
        <v>22</v>
      </c>
      <c r="D738" s="41">
        <v>1999518</v>
      </c>
      <c r="E738" s="41">
        <v>119971.08</v>
      </c>
      <c r="F738" s="42">
        <v>0.0002</v>
      </c>
    </row>
    <row r="739" spans="1:6" ht="14.25">
      <c r="A739" s="20" t="s">
        <v>493</v>
      </c>
      <c r="B739" s="20" t="s">
        <v>26</v>
      </c>
      <c r="C739" s="40">
        <v>14</v>
      </c>
      <c r="D739" s="41">
        <v>789456</v>
      </c>
      <c r="E739" s="41">
        <v>47367.36</v>
      </c>
      <c r="F739" s="42">
        <v>0.0001</v>
      </c>
    </row>
    <row r="740" spans="1:6" ht="14.25">
      <c r="A740" s="20" t="s">
        <v>498</v>
      </c>
      <c r="B740" s="20" t="s">
        <v>5</v>
      </c>
      <c r="C740" s="40">
        <v>9</v>
      </c>
      <c r="D740" s="41">
        <v>947305</v>
      </c>
      <c r="E740" s="41">
        <v>56838.3</v>
      </c>
      <c r="F740" s="42">
        <v>0.0001</v>
      </c>
    </row>
    <row r="741" spans="1:6" ht="14.25">
      <c r="A741" s="20" t="s">
        <v>498</v>
      </c>
      <c r="B741" s="20" t="s">
        <v>1</v>
      </c>
      <c r="C741" s="40">
        <v>8</v>
      </c>
      <c r="D741" s="41">
        <v>1518004</v>
      </c>
      <c r="E741" s="41">
        <v>91080.24</v>
      </c>
      <c r="F741" s="42">
        <v>0.0002</v>
      </c>
    </row>
    <row r="742" spans="1:6" ht="14.25">
      <c r="A742" s="20" t="s">
        <v>498</v>
      </c>
      <c r="B742" s="20" t="s">
        <v>7</v>
      </c>
      <c r="C742" s="40">
        <v>45</v>
      </c>
      <c r="D742" s="41">
        <v>4589096</v>
      </c>
      <c r="E742" s="41">
        <v>275345.76</v>
      </c>
      <c r="F742" s="42">
        <v>0.0005</v>
      </c>
    </row>
    <row r="743" spans="1:6" ht="14.25">
      <c r="A743" s="20" t="s">
        <v>498</v>
      </c>
      <c r="B743" s="20" t="s">
        <v>3</v>
      </c>
      <c r="C743" s="40">
        <v>22</v>
      </c>
      <c r="D743" s="41">
        <v>4777620</v>
      </c>
      <c r="E743" s="41">
        <v>286657.2</v>
      </c>
      <c r="F743" s="42">
        <v>0.0006</v>
      </c>
    </row>
    <row r="744" spans="1:6" ht="14.25">
      <c r="A744" s="20" t="s">
        <v>498</v>
      </c>
      <c r="B744" s="20" t="s">
        <v>2</v>
      </c>
      <c r="C744" s="40">
        <v>9</v>
      </c>
      <c r="D744" s="41">
        <v>7183724</v>
      </c>
      <c r="E744" s="41">
        <v>431023.44</v>
      </c>
      <c r="F744" s="42">
        <v>0.0008</v>
      </c>
    </row>
    <row r="745" spans="1:6" ht="14.25">
      <c r="A745" s="20" t="s">
        <v>498</v>
      </c>
      <c r="B745" s="20" t="s">
        <v>6</v>
      </c>
      <c r="C745" s="40">
        <v>8</v>
      </c>
      <c r="D745" s="41">
        <v>1025943</v>
      </c>
      <c r="E745" s="41">
        <v>61556.58</v>
      </c>
      <c r="F745" s="42">
        <v>0.0001</v>
      </c>
    </row>
    <row r="746" spans="1:6" ht="14.25">
      <c r="A746" s="20" t="s">
        <v>498</v>
      </c>
      <c r="B746" s="20" t="s">
        <v>10</v>
      </c>
      <c r="C746" s="40">
        <v>94</v>
      </c>
      <c r="D746" s="41">
        <v>3586549</v>
      </c>
      <c r="E746" s="41">
        <v>215192.94</v>
      </c>
      <c r="F746" s="42">
        <v>0.0004</v>
      </c>
    </row>
    <row r="747" spans="1:6" ht="14.25">
      <c r="A747" s="20" t="s">
        <v>498</v>
      </c>
      <c r="B747" s="20" t="s">
        <v>4</v>
      </c>
      <c r="C747" s="40">
        <v>24</v>
      </c>
      <c r="D747" s="41">
        <v>1987926</v>
      </c>
      <c r="E747" s="41">
        <v>119275.56</v>
      </c>
      <c r="F747" s="42">
        <v>0.0002</v>
      </c>
    </row>
    <row r="748" spans="1:6" ht="14.25">
      <c r="A748" s="20" t="s">
        <v>498</v>
      </c>
      <c r="B748" s="20" t="s">
        <v>766</v>
      </c>
      <c r="C748" s="40">
        <v>234</v>
      </c>
      <c r="D748" s="41">
        <v>5008418</v>
      </c>
      <c r="E748" s="41">
        <v>296149.57</v>
      </c>
      <c r="F748" s="42">
        <v>0.0006</v>
      </c>
    </row>
    <row r="749" spans="1:6" ht="14.25">
      <c r="A749" s="20" t="s">
        <v>498</v>
      </c>
      <c r="B749" s="20" t="s">
        <v>8</v>
      </c>
      <c r="C749" s="40">
        <v>108</v>
      </c>
      <c r="D749" s="41">
        <v>2807974</v>
      </c>
      <c r="E749" s="41">
        <v>168478.44</v>
      </c>
      <c r="F749" s="42">
        <v>0.0003</v>
      </c>
    </row>
    <row r="750" spans="1:6" ht="14.25">
      <c r="A750" s="20" t="s">
        <v>498</v>
      </c>
      <c r="B750" s="20" t="s">
        <v>25</v>
      </c>
      <c r="C750" s="40">
        <v>29</v>
      </c>
      <c r="D750" s="41">
        <v>5441824</v>
      </c>
      <c r="E750" s="41">
        <v>326509.44</v>
      </c>
      <c r="F750" s="42">
        <v>0.0006</v>
      </c>
    </row>
    <row r="751" spans="1:6" ht="14.25">
      <c r="A751" s="20" t="s">
        <v>498</v>
      </c>
      <c r="B751" s="20" t="s">
        <v>26</v>
      </c>
      <c r="C751" s="40">
        <v>37</v>
      </c>
      <c r="D751" s="41">
        <v>2991049</v>
      </c>
      <c r="E751" s="41">
        <v>179462.94</v>
      </c>
      <c r="F751" s="42">
        <v>0.0003</v>
      </c>
    </row>
    <row r="752" spans="1:6" ht="14.25">
      <c r="A752" s="20" t="s">
        <v>463</v>
      </c>
      <c r="B752" s="20" t="s">
        <v>5</v>
      </c>
      <c r="C752" s="40">
        <v>17</v>
      </c>
      <c r="D752" s="41">
        <v>666242</v>
      </c>
      <c r="E752" s="41">
        <v>39974.52</v>
      </c>
      <c r="F752" s="42">
        <v>0.0001</v>
      </c>
    </row>
    <row r="753" spans="1:6" ht="14.25">
      <c r="A753" s="20" t="s">
        <v>463</v>
      </c>
      <c r="B753" s="20" t="s">
        <v>1</v>
      </c>
      <c r="C753" s="40">
        <v>15</v>
      </c>
      <c r="D753" s="41">
        <v>1656386</v>
      </c>
      <c r="E753" s="41">
        <v>99383.16</v>
      </c>
      <c r="F753" s="42">
        <v>0.0002</v>
      </c>
    </row>
    <row r="754" spans="1:6" ht="14.25">
      <c r="A754" s="20" t="s">
        <v>463</v>
      </c>
      <c r="B754" s="20" t="s">
        <v>7</v>
      </c>
      <c r="C754" s="40">
        <v>67</v>
      </c>
      <c r="D754" s="41">
        <v>7574460</v>
      </c>
      <c r="E754" s="41">
        <v>454467.6</v>
      </c>
      <c r="F754" s="42">
        <v>0.0009</v>
      </c>
    </row>
    <row r="755" spans="1:6" ht="14.25">
      <c r="A755" s="20" t="s">
        <v>463</v>
      </c>
      <c r="B755" s="20" t="s">
        <v>3</v>
      </c>
      <c r="C755" s="40">
        <v>27</v>
      </c>
      <c r="D755" s="41">
        <v>6994613</v>
      </c>
      <c r="E755" s="41">
        <v>419676.78</v>
      </c>
      <c r="F755" s="42">
        <v>0.0008</v>
      </c>
    </row>
    <row r="756" spans="1:6" ht="14.25">
      <c r="A756" s="20" t="s">
        <v>463</v>
      </c>
      <c r="B756" s="20" t="s">
        <v>2</v>
      </c>
      <c r="C756" s="40">
        <v>12</v>
      </c>
      <c r="D756" s="41">
        <v>16043888</v>
      </c>
      <c r="E756" s="41">
        <v>962633.28</v>
      </c>
      <c r="F756" s="42">
        <v>0.0019</v>
      </c>
    </row>
    <row r="757" spans="1:6" ht="14.25">
      <c r="A757" s="20" t="s">
        <v>463</v>
      </c>
      <c r="B757" s="20" t="s">
        <v>6</v>
      </c>
      <c r="C757" s="40">
        <v>6</v>
      </c>
      <c r="D757" s="41">
        <v>993325</v>
      </c>
      <c r="E757" s="41">
        <v>59599.5</v>
      </c>
      <c r="F757" s="42">
        <v>0.0001</v>
      </c>
    </row>
    <row r="758" spans="1:6" ht="14.25">
      <c r="A758" s="20" t="s">
        <v>463</v>
      </c>
      <c r="B758" s="20" t="s">
        <v>10</v>
      </c>
      <c r="C758" s="40">
        <v>147</v>
      </c>
      <c r="D758" s="41">
        <v>11837101</v>
      </c>
      <c r="E758" s="41">
        <v>710224.27</v>
      </c>
      <c r="F758" s="42">
        <v>0.0014</v>
      </c>
    </row>
    <row r="759" spans="1:6" ht="14.25">
      <c r="A759" s="20" t="s">
        <v>463</v>
      </c>
      <c r="B759" s="20" t="s">
        <v>4</v>
      </c>
      <c r="C759" s="40">
        <v>25</v>
      </c>
      <c r="D759" s="41">
        <v>3883058</v>
      </c>
      <c r="E759" s="41">
        <v>232983.48</v>
      </c>
      <c r="F759" s="42">
        <v>0.0004</v>
      </c>
    </row>
    <row r="760" spans="1:6" ht="14.25">
      <c r="A760" s="20" t="s">
        <v>463</v>
      </c>
      <c r="B760" s="20" t="s">
        <v>766</v>
      </c>
      <c r="C760" s="40">
        <v>337</v>
      </c>
      <c r="D760" s="41">
        <v>8817666</v>
      </c>
      <c r="E760" s="41">
        <v>515547.95</v>
      </c>
      <c r="F760" s="42">
        <v>0.001</v>
      </c>
    </row>
    <row r="761" spans="1:6" ht="14.25">
      <c r="A761" s="20" t="s">
        <v>463</v>
      </c>
      <c r="B761" s="20" t="s">
        <v>8</v>
      </c>
      <c r="C761" s="40">
        <v>123</v>
      </c>
      <c r="D761" s="41">
        <v>2337045</v>
      </c>
      <c r="E761" s="41">
        <v>140222.7</v>
      </c>
      <c r="F761" s="42">
        <v>0.0003</v>
      </c>
    </row>
    <row r="762" spans="1:6" ht="14.25">
      <c r="A762" s="20" t="s">
        <v>463</v>
      </c>
      <c r="B762" s="20" t="s">
        <v>25</v>
      </c>
      <c r="C762" s="40">
        <v>49</v>
      </c>
      <c r="D762" s="41">
        <v>5631372</v>
      </c>
      <c r="E762" s="41">
        <v>337882.32</v>
      </c>
      <c r="F762" s="42">
        <v>0.0007</v>
      </c>
    </row>
    <row r="763" spans="1:6" ht="14.25">
      <c r="A763" s="20" t="s">
        <v>463</v>
      </c>
      <c r="B763" s="20" t="s">
        <v>26</v>
      </c>
      <c r="C763" s="40">
        <v>32</v>
      </c>
      <c r="D763" s="41">
        <v>3698168</v>
      </c>
      <c r="E763" s="41">
        <v>221782.29</v>
      </c>
      <c r="F763" s="42">
        <v>0.0004</v>
      </c>
    </row>
    <row r="764" spans="1:6" ht="14.25">
      <c r="A764" s="20" t="s">
        <v>508</v>
      </c>
      <c r="B764" s="20" t="s">
        <v>5</v>
      </c>
      <c r="C764" s="40">
        <v>15</v>
      </c>
      <c r="D764" s="41">
        <v>705565</v>
      </c>
      <c r="E764" s="41">
        <v>42333.9</v>
      </c>
      <c r="F764" s="42">
        <v>0.0001</v>
      </c>
    </row>
    <row r="765" spans="1:6" ht="14.25">
      <c r="A765" s="20" t="s">
        <v>508</v>
      </c>
      <c r="B765" s="20" t="s">
        <v>1</v>
      </c>
      <c r="C765" s="40">
        <v>15</v>
      </c>
      <c r="D765" s="41">
        <v>8242658</v>
      </c>
      <c r="E765" s="41">
        <v>494559.48</v>
      </c>
      <c r="F765" s="42">
        <v>0.001</v>
      </c>
    </row>
    <row r="766" spans="1:6" ht="14.25">
      <c r="A766" s="20" t="s">
        <v>508</v>
      </c>
      <c r="B766" s="20" t="s">
        <v>7</v>
      </c>
      <c r="C766" s="40">
        <v>82</v>
      </c>
      <c r="D766" s="41">
        <v>10115128</v>
      </c>
      <c r="E766" s="41">
        <v>606907.68</v>
      </c>
      <c r="F766" s="42">
        <v>0.0012</v>
      </c>
    </row>
    <row r="767" spans="1:6" ht="14.25">
      <c r="A767" s="20" t="s">
        <v>508</v>
      </c>
      <c r="B767" s="20" t="s">
        <v>3</v>
      </c>
      <c r="C767" s="40">
        <v>40</v>
      </c>
      <c r="D767" s="41">
        <v>9253164</v>
      </c>
      <c r="E767" s="41">
        <v>555189.84</v>
      </c>
      <c r="F767" s="42">
        <v>0.0011</v>
      </c>
    </row>
    <row r="768" spans="1:6" ht="14.25">
      <c r="A768" s="20" t="s">
        <v>508</v>
      </c>
      <c r="B768" s="20" t="s">
        <v>2</v>
      </c>
      <c r="C768" s="40">
        <v>8</v>
      </c>
      <c r="D768" s="41">
        <v>15221193</v>
      </c>
      <c r="E768" s="41">
        <v>913271.58</v>
      </c>
      <c r="F768" s="42">
        <v>0.0018</v>
      </c>
    </row>
    <row r="769" spans="1:6" ht="14.25">
      <c r="A769" s="20" t="s">
        <v>508</v>
      </c>
      <c r="B769" s="20" t="s">
        <v>6</v>
      </c>
      <c r="C769" s="40">
        <v>8</v>
      </c>
      <c r="D769" s="41">
        <v>951513</v>
      </c>
      <c r="E769" s="41">
        <v>57090.78</v>
      </c>
      <c r="F769" s="42">
        <v>0.0001</v>
      </c>
    </row>
    <row r="770" spans="1:6" ht="14.25">
      <c r="A770" s="20" t="s">
        <v>508</v>
      </c>
      <c r="B770" s="20" t="s">
        <v>10</v>
      </c>
      <c r="C770" s="40">
        <v>134</v>
      </c>
      <c r="D770" s="41">
        <v>8693385</v>
      </c>
      <c r="E770" s="41">
        <v>521603.1</v>
      </c>
      <c r="F770" s="42">
        <v>0.001</v>
      </c>
    </row>
    <row r="771" spans="1:6" ht="14.25">
      <c r="A771" s="20" t="s">
        <v>508</v>
      </c>
      <c r="B771" s="20" t="s">
        <v>4</v>
      </c>
      <c r="C771" s="40">
        <v>25</v>
      </c>
      <c r="D771" s="41">
        <v>3810548</v>
      </c>
      <c r="E771" s="41">
        <v>228632.88</v>
      </c>
      <c r="F771" s="42">
        <v>0.0004</v>
      </c>
    </row>
    <row r="772" spans="1:6" ht="14.25">
      <c r="A772" s="20" t="s">
        <v>508</v>
      </c>
      <c r="B772" s="20" t="s">
        <v>766</v>
      </c>
      <c r="C772" s="40">
        <v>322</v>
      </c>
      <c r="D772" s="41">
        <v>10502448</v>
      </c>
      <c r="E772" s="41">
        <v>617411.55</v>
      </c>
      <c r="F772" s="42">
        <v>0.0012</v>
      </c>
    </row>
    <row r="773" spans="1:6" ht="14.25">
      <c r="A773" s="20" t="s">
        <v>508</v>
      </c>
      <c r="B773" s="20" t="s">
        <v>8</v>
      </c>
      <c r="C773" s="40">
        <v>108</v>
      </c>
      <c r="D773" s="41">
        <v>4185695</v>
      </c>
      <c r="E773" s="41">
        <v>251141.7</v>
      </c>
      <c r="F773" s="42">
        <v>0.0005</v>
      </c>
    </row>
    <row r="774" spans="1:6" ht="14.25">
      <c r="A774" s="20" t="s">
        <v>508</v>
      </c>
      <c r="B774" s="20" t="s">
        <v>25</v>
      </c>
      <c r="C774" s="40">
        <v>51</v>
      </c>
      <c r="D774" s="41">
        <v>5580857</v>
      </c>
      <c r="E774" s="41">
        <v>334851.42</v>
      </c>
      <c r="F774" s="42">
        <v>0.0006</v>
      </c>
    </row>
    <row r="775" spans="1:6" ht="14.25">
      <c r="A775" s="20" t="s">
        <v>508</v>
      </c>
      <c r="B775" s="20" t="s">
        <v>26</v>
      </c>
      <c r="C775" s="40">
        <v>36</v>
      </c>
      <c r="D775" s="41">
        <v>5616698</v>
      </c>
      <c r="E775" s="41">
        <v>337001.88</v>
      </c>
      <c r="F775" s="42">
        <v>0.0007</v>
      </c>
    </row>
    <row r="776" spans="1:6" ht="14.25">
      <c r="A776" s="20" t="s">
        <v>518</v>
      </c>
      <c r="B776" s="20" t="s">
        <v>5</v>
      </c>
      <c r="C776" s="40">
        <v>5</v>
      </c>
      <c r="D776" s="41">
        <v>47550</v>
      </c>
      <c r="E776" s="41">
        <v>2853</v>
      </c>
      <c r="F776" s="42">
        <v>0</v>
      </c>
    </row>
    <row r="777" spans="1:6" ht="14.25">
      <c r="A777" s="20" t="s">
        <v>518</v>
      </c>
      <c r="B777" s="20" t="s">
        <v>1</v>
      </c>
      <c r="C777" s="67" t="s">
        <v>765</v>
      </c>
      <c r="D777" s="68" t="s">
        <v>765</v>
      </c>
      <c r="E777" s="68" t="s">
        <v>765</v>
      </c>
      <c r="F777" s="68" t="s">
        <v>765</v>
      </c>
    </row>
    <row r="778" spans="1:6" ht="14.25">
      <c r="A778" s="20" t="s">
        <v>518</v>
      </c>
      <c r="B778" s="20" t="s">
        <v>7</v>
      </c>
      <c r="C778" s="40">
        <v>22</v>
      </c>
      <c r="D778" s="41">
        <v>2836208</v>
      </c>
      <c r="E778" s="41">
        <v>170172.48</v>
      </c>
      <c r="F778" s="42">
        <v>0.0003</v>
      </c>
    </row>
    <row r="779" spans="1:6" ht="14.25">
      <c r="A779" s="20" t="s">
        <v>518</v>
      </c>
      <c r="B779" s="20" t="s">
        <v>3</v>
      </c>
      <c r="C779" s="40">
        <v>15</v>
      </c>
      <c r="D779" s="41">
        <v>3130602</v>
      </c>
      <c r="E779" s="41">
        <v>187836.12</v>
      </c>
      <c r="F779" s="42">
        <v>0.0004</v>
      </c>
    </row>
    <row r="780" spans="1:6" ht="14.25">
      <c r="A780" s="20" t="s">
        <v>518</v>
      </c>
      <c r="B780" s="20" t="s">
        <v>2</v>
      </c>
      <c r="C780" s="67" t="s">
        <v>765</v>
      </c>
      <c r="D780" s="68" t="s">
        <v>765</v>
      </c>
      <c r="E780" s="68" t="s">
        <v>765</v>
      </c>
      <c r="F780" s="68" t="s">
        <v>765</v>
      </c>
    </row>
    <row r="781" spans="1:6" ht="14.25">
      <c r="A781" s="20" t="s">
        <v>518</v>
      </c>
      <c r="B781" s="20" t="s">
        <v>6</v>
      </c>
      <c r="C781" s="67" t="s">
        <v>765</v>
      </c>
      <c r="D781" s="68" t="s">
        <v>765</v>
      </c>
      <c r="E781" s="68" t="s">
        <v>765</v>
      </c>
      <c r="F781" s="68" t="s">
        <v>765</v>
      </c>
    </row>
    <row r="782" spans="1:6" ht="14.25">
      <c r="A782" s="20" t="s">
        <v>518</v>
      </c>
      <c r="B782" s="20" t="s">
        <v>10</v>
      </c>
      <c r="C782" s="40">
        <v>62</v>
      </c>
      <c r="D782" s="41">
        <v>985290</v>
      </c>
      <c r="E782" s="41">
        <v>59117.4</v>
      </c>
      <c r="F782" s="42">
        <v>0.0001</v>
      </c>
    </row>
    <row r="783" spans="1:6" ht="14.25">
      <c r="A783" s="20" t="s">
        <v>518</v>
      </c>
      <c r="B783" s="20" t="s">
        <v>4</v>
      </c>
      <c r="C783" s="40">
        <v>12</v>
      </c>
      <c r="D783" s="41">
        <v>1905822</v>
      </c>
      <c r="E783" s="41">
        <v>114224.32</v>
      </c>
      <c r="F783" s="42">
        <v>0.0002</v>
      </c>
    </row>
    <row r="784" spans="1:6" ht="14.25">
      <c r="A784" s="20" t="s">
        <v>518</v>
      </c>
      <c r="B784" s="20" t="s">
        <v>766</v>
      </c>
      <c r="C784" s="40">
        <v>112</v>
      </c>
      <c r="D784" s="41">
        <v>2100372</v>
      </c>
      <c r="E784" s="41">
        <v>125238.73</v>
      </c>
      <c r="F784" s="42">
        <v>0.0002</v>
      </c>
    </row>
    <row r="785" spans="1:6" ht="14.25">
      <c r="A785" s="20" t="s">
        <v>518</v>
      </c>
      <c r="B785" s="20" t="s">
        <v>8</v>
      </c>
      <c r="C785" s="40">
        <v>54</v>
      </c>
      <c r="D785" s="41">
        <v>1002685</v>
      </c>
      <c r="E785" s="41">
        <v>60161.1</v>
      </c>
      <c r="F785" s="42">
        <v>0.0001</v>
      </c>
    </row>
    <row r="786" spans="1:6" ht="14.25">
      <c r="A786" s="20" t="s">
        <v>518</v>
      </c>
      <c r="B786" s="20" t="s">
        <v>25</v>
      </c>
      <c r="C786" s="40">
        <v>24</v>
      </c>
      <c r="D786" s="41">
        <v>4035922</v>
      </c>
      <c r="E786" s="41">
        <v>242155.32</v>
      </c>
      <c r="F786" s="42">
        <v>0.0005</v>
      </c>
    </row>
    <row r="787" spans="1:6" ht="14.25">
      <c r="A787" s="20" t="s">
        <v>518</v>
      </c>
      <c r="B787" s="20" t="s">
        <v>26</v>
      </c>
      <c r="C787" s="40">
        <v>14</v>
      </c>
      <c r="D787" s="41">
        <v>1026588</v>
      </c>
      <c r="E787" s="41">
        <v>61595.28</v>
      </c>
      <c r="F787" s="42">
        <v>0.0001</v>
      </c>
    </row>
    <row r="788" spans="1:6" ht="14.25">
      <c r="A788" s="20" t="s">
        <v>523</v>
      </c>
      <c r="B788" s="20" t="s">
        <v>5</v>
      </c>
      <c r="C788" s="40">
        <v>6</v>
      </c>
      <c r="D788" s="41">
        <v>311574</v>
      </c>
      <c r="E788" s="41">
        <v>18694.44</v>
      </c>
      <c r="F788" s="42">
        <v>0</v>
      </c>
    </row>
    <row r="789" spans="1:6" ht="14.25">
      <c r="A789" s="20" t="s">
        <v>523</v>
      </c>
      <c r="B789" s="20" t="s">
        <v>1</v>
      </c>
      <c r="C789" s="40">
        <v>10</v>
      </c>
      <c r="D789" s="41">
        <v>756216</v>
      </c>
      <c r="E789" s="41">
        <v>45332.41</v>
      </c>
      <c r="F789" s="42">
        <v>0.0001</v>
      </c>
    </row>
    <row r="790" spans="1:6" ht="14.25">
      <c r="A790" s="20" t="s">
        <v>523</v>
      </c>
      <c r="B790" s="20" t="s">
        <v>7</v>
      </c>
      <c r="C790" s="40">
        <v>26</v>
      </c>
      <c r="D790" s="41">
        <v>1301253</v>
      </c>
      <c r="E790" s="41">
        <v>78033.81</v>
      </c>
      <c r="F790" s="42">
        <v>0.0002</v>
      </c>
    </row>
    <row r="791" spans="1:6" ht="14.25">
      <c r="A791" s="20" t="s">
        <v>523</v>
      </c>
      <c r="B791" s="20" t="s">
        <v>3</v>
      </c>
      <c r="C791" s="40">
        <v>12</v>
      </c>
      <c r="D791" s="41">
        <v>2448848</v>
      </c>
      <c r="E791" s="41">
        <v>146930.88</v>
      </c>
      <c r="F791" s="42">
        <v>0.0003</v>
      </c>
    </row>
    <row r="792" spans="1:6" ht="14.25">
      <c r="A792" s="20" t="s">
        <v>523</v>
      </c>
      <c r="B792" s="20" t="s">
        <v>2</v>
      </c>
      <c r="C792" s="67" t="s">
        <v>765</v>
      </c>
      <c r="D792" s="68" t="s">
        <v>765</v>
      </c>
      <c r="E792" s="68" t="s">
        <v>765</v>
      </c>
      <c r="F792" s="68" t="s">
        <v>765</v>
      </c>
    </row>
    <row r="793" spans="1:6" ht="14.25">
      <c r="A793" s="20" t="s">
        <v>523</v>
      </c>
      <c r="B793" s="20" t="s">
        <v>6</v>
      </c>
      <c r="C793" s="67" t="s">
        <v>765</v>
      </c>
      <c r="D793" s="68" t="s">
        <v>765</v>
      </c>
      <c r="E793" s="68" t="s">
        <v>765</v>
      </c>
      <c r="F793" s="68" t="s">
        <v>765</v>
      </c>
    </row>
    <row r="794" spans="1:6" ht="14.25">
      <c r="A794" s="20" t="s">
        <v>523</v>
      </c>
      <c r="B794" s="20" t="s">
        <v>10</v>
      </c>
      <c r="C794" s="40">
        <v>69</v>
      </c>
      <c r="D794" s="41">
        <v>1819653</v>
      </c>
      <c r="E794" s="41">
        <v>109179.18</v>
      </c>
      <c r="F794" s="42">
        <v>0.0002</v>
      </c>
    </row>
    <row r="795" spans="1:6" ht="14.25">
      <c r="A795" s="20" t="s">
        <v>523</v>
      </c>
      <c r="B795" s="20" t="s">
        <v>4</v>
      </c>
      <c r="C795" s="40">
        <v>9</v>
      </c>
      <c r="D795" s="41">
        <v>849094</v>
      </c>
      <c r="E795" s="41">
        <v>50945.64</v>
      </c>
      <c r="F795" s="42">
        <v>0.0001</v>
      </c>
    </row>
    <row r="796" spans="1:6" ht="14.25">
      <c r="A796" s="20" t="s">
        <v>523</v>
      </c>
      <c r="B796" s="20" t="s">
        <v>766</v>
      </c>
      <c r="C796" s="40">
        <v>132</v>
      </c>
      <c r="D796" s="41">
        <v>2197584</v>
      </c>
      <c r="E796" s="41">
        <v>129992.61</v>
      </c>
      <c r="F796" s="42">
        <v>0.0003</v>
      </c>
    </row>
    <row r="797" spans="1:6" ht="14.25">
      <c r="A797" s="20" t="s">
        <v>523</v>
      </c>
      <c r="B797" s="20" t="s">
        <v>8</v>
      </c>
      <c r="C797" s="40">
        <v>58</v>
      </c>
      <c r="D797" s="41">
        <v>692310</v>
      </c>
      <c r="E797" s="41">
        <v>41538.6</v>
      </c>
      <c r="F797" s="42">
        <v>0.0001</v>
      </c>
    </row>
    <row r="798" spans="1:6" ht="14.25">
      <c r="A798" s="20" t="s">
        <v>523</v>
      </c>
      <c r="B798" s="20" t="s">
        <v>25</v>
      </c>
      <c r="C798" s="40">
        <v>23</v>
      </c>
      <c r="D798" s="41">
        <v>1634545</v>
      </c>
      <c r="E798" s="41">
        <v>98072.7</v>
      </c>
      <c r="F798" s="42">
        <v>0.0002</v>
      </c>
    </row>
    <row r="799" spans="1:6" ht="14.25">
      <c r="A799" s="20" t="s">
        <v>523</v>
      </c>
      <c r="B799" s="20" t="s">
        <v>26</v>
      </c>
      <c r="C799" s="40">
        <v>17</v>
      </c>
      <c r="D799" s="41">
        <v>1391463</v>
      </c>
      <c r="E799" s="41">
        <v>83487.78</v>
      </c>
      <c r="F799" s="42">
        <v>0.0002</v>
      </c>
    </row>
    <row r="800" spans="1:6" ht="14.25">
      <c r="A800" s="20" t="s">
        <v>185</v>
      </c>
      <c r="B800" s="20" t="s">
        <v>5</v>
      </c>
      <c r="C800" s="67" t="s">
        <v>765</v>
      </c>
      <c r="D800" s="68" t="s">
        <v>765</v>
      </c>
      <c r="E800" s="68" t="s">
        <v>765</v>
      </c>
      <c r="F800" s="68" t="s">
        <v>765</v>
      </c>
    </row>
    <row r="801" spans="1:6" ht="14.25">
      <c r="A801" s="20" t="s">
        <v>185</v>
      </c>
      <c r="B801" s="20" t="s">
        <v>1</v>
      </c>
      <c r="C801" s="67" t="s">
        <v>765</v>
      </c>
      <c r="D801" s="68" t="s">
        <v>765</v>
      </c>
      <c r="E801" s="68" t="s">
        <v>765</v>
      </c>
      <c r="F801" s="68" t="s">
        <v>765</v>
      </c>
    </row>
    <row r="802" spans="1:6" ht="14.25">
      <c r="A802" s="20" t="s">
        <v>185</v>
      </c>
      <c r="B802" s="20" t="s">
        <v>7</v>
      </c>
      <c r="C802" s="40">
        <v>29</v>
      </c>
      <c r="D802" s="41">
        <v>1638514</v>
      </c>
      <c r="E802" s="41">
        <v>98310.84</v>
      </c>
      <c r="F802" s="42">
        <v>0.0002</v>
      </c>
    </row>
    <row r="803" spans="1:6" ht="14.25">
      <c r="A803" s="20" t="s">
        <v>185</v>
      </c>
      <c r="B803" s="20" t="s">
        <v>3</v>
      </c>
      <c r="C803" s="40">
        <v>11</v>
      </c>
      <c r="D803" s="41">
        <v>1698000</v>
      </c>
      <c r="E803" s="41">
        <v>101880</v>
      </c>
      <c r="F803" s="42">
        <v>0.0002</v>
      </c>
    </row>
    <row r="804" spans="1:6" ht="14.25">
      <c r="A804" s="20" t="s">
        <v>185</v>
      </c>
      <c r="B804" s="20" t="s">
        <v>2</v>
      </c>
      <c r="C804" s="40">
        <v>5</v>
      </c>
      <c r="D804" s="41">
        <v>1769701</v>
      </c>
      <c r="E804" s="41">
        <v>106182.06</v>
      </c>
      <c r="F804" s="42">
        <v>0.0002</v>
      </c>
    </row>
    <row r="805" spans="1:6" ht="14.25">
      <c r="A805" s="20" t="s">
        <v>185</v>
      </c>
      <c r="B805" s="20" t="s">
        <v>6</v>
      </c>
      <c r="C805" s="40">
        <v>5</v>
      </c>
      <c r="D805" s="41">
        <v>64865</v>
      </c>
      <c r="E805" s="41">
        <v>3891.9</v>
      </c>
      <c r="F805" s="42">
        <v>0</v>
      </c>
    </row>
    <row r="806" spans="1:6" ht="14.25">
      <c r="A806" s="20" t="s">
        <v>185</v>
      </c>
      <c r="B806" s="20" t="s">
        <v>10</v>
      </c>
      <c r="C806" s="40">
        <v>26</v>
      </c>
      <c r="D806" s="41">
        <v>246695</v>
      </c>
      <c r="E806" s="41">
        <v>14801.7</v>
      </c>
      <c r="F806" s="42">
        <v>0</v>
      </c>
    </row>
    <row r="807" spans="1:6" ht="14.25">
      <c r="A807" s="20" t="s">
        <v>185</v>
      </c>
      <c r="B807" s="20" t="s">
        <v>4</v>
      </c>
      <c r="C807" s="40">
        <v>6</v>
      </c>
      <c r="D807" s="41">
        <v>741316</v>
      </c>
      <c r="E807" s="41">
        <v>44478.96</v>
      </c>
      <c r="F807" s="42">
        <v>0.0001</v>
      </c>
    </row>
    <row r="808" spans="1:6" ht="14.25">
      <c r="A808" s="20" t="s">
        <v>185</v>
      </c>
      <c r="B808" s="20" t="s">
        <v>766</v>
      </c>
      <c r="C808" s="40">
        <v>113</v>
      </c>
      <c r="D808" s="41">
        <v>1476766</v>
      </c>
      <c r="E808" s="41">
        <v>87415.07</v>
      </c>
      <c r="F808" s="42">
        <v>0.0002</v>
      </c>
    </row>
    <row r="809" spans="1:6" ht="14.25">
      <c r="A809" s="20" t="s">
        <v>185</v>
      </c>
      <c r="B809" s="20" t="s">
        <v>8</v>
      </c>
      <c r="C809" s="40">
        <v>37</v>
      </c>
      <c r="D809" s="41">
        <v>458123</v>
      </c>
      <c r="E809" s="41">
        <v>27487.38</v>
      </c>
      <c r="F809" s="42">
        <v>0.0001</v>
      </c>
    </row>
    <row r="810" spans="1:6" ht="14.25">
      <c r="A810" s="20" t="s">
        <v>185</v>
      </c>
      <c r="B810" s="20" t="s">
        <v>25</v>
      </c>
      <c r="C810" s="40">
        <v>21</v>
      </c>
      <c r="D810" s="41">
        <v>1477651</v>
      </c>
      <c r="E810" s="41">
        <v>88659.06</v>
      </c>
      <c r="F810" s="42">
        <v>0.0002</v>
      </c>
    </row>
    <row r="811" spans="1:6" ht="14.25">
      <c r="A811" s="20" t="s">
        <v>185</v>
      </c>
      <c r="B811" s="20" t="s">
        <v>26</v>
      </c>
      <c r="C811" s="40">
        <v>15</v>
      </c>
      <c r="D811" s="41">
        <v>1293451</v>
      </c>
      <c r="E811" s="41">
        <v>77607.06</v>
      </c>
      <c r="F811" s="42">
        <v>0.0001</v>
      </c>
    </row>
    <row r="812" spans="1:6" ht="14.25">
      <c r="A812" s="20" t="s">
        <v>400</v>
      </c>
      <c r="B812" s="20" t="s">
        <v>5</v>
      </c>
      <c r="C812" s="67" t="s">
        <v>765</v>
      </c>
      <c r="D812" s="68" t="s">
        <v>765</v>
      </c>
      <c r="E812" s="68" t="s">
        <v>765</v>
      </c>
      <c r="F812" s="69" t="s">
        <v>765</v>
      </c>
    </row>
    <row r="813" spans="1:6" ht="14.25">
      <c r="A813" s="20" t="s">
        <v>400</v>
      </c>
      <c r="B813" s="20" t="s">
        <v>1</v>
      </c>
      <c r="C813" s="40">
        <v>5</v>
      </c>
      <c r="D813" s="41">
        <v>750512</v>
      </c>
      <c r="E813" s="41">
        <v>45030.72</v>
      </c>
      <c r="F813" s="42">
        <v>0.0001</v>
      </c>
    </row>
    <row r="814" spans="1:6" ht="14.25">
      <c r="A814" s="20" t="s">
        <v>400</v>
      </c>
      <c r="B814" s="20" t="s">
        <v>7</v>
      </c>
      <c r="C814" s="40">
        <v>23</v>
      </c>
      <c r="D814" s="41">
        <v>1111219</v>
      </c>
      <c r="E814" s="41">
        <v>66673.14</v>
      </c>
      <c r="F814" s="42">
        <v>0.0001</v>
      </c>
    </row>
    <row r="815" spans="1:6" ht="14.25">
      <c r="A815" s="20" t="s">
        <v>400</v>
      </c>
      <c r="B815" s="20" t="s">
        <v>3</v>
      </c>
      <c r="C815" s="40">
        <v>9</v>
      </c>
      <c r="D815" s="41">
        <v>2230459</v>
      </c>
      <c r="E815" s="41">
        <v>133827.54</v>
      </c>
      <c r="F815" s="42">
        <v>0.0003</v>
      </c>
    </row>
    <row r="816" spans="1:6" ht="14.25">
      <c r="A816" s="20" t="s">
        <v>400</v>
      </c>
      <c r="B816" s="20" t="s">
        <v>2</v>
      </c>
      <c r="C816" s="67" t="s">
        <v>765</v>
      </c>
      <c r="D816" s="68" t="s">
        <v>765</v>
      </c>
      <c r="E816" s="68" t="s">
        <v>765</v>
      </c>
      <c r="F816" s="68" t="s">
        <v>765</v>
      </c>
    </row>
    <row r="817" spans="1:6" ht="14.25">
      <c r="A817" s="20" t="s">
        <v>400</v>
      </c>
      <c r="B817" s="20" t="s">
        <v>6</v>
      </c>
      <c r="C817" s="67" t="s">
        <v>765</v>
      </c>
      <c r="D817" s="68" t="s">
        <v>765</v>
      </c>
      <c r="E817" s="68" t="s">
        <v>765</v>
      </c>
      <c r="F817" s="68" t="s">
        <v>765</v>
      </c>
    </row>
    <row r="818" spans="1:6" ht="14.25">
      <c r="A818" s="20" t="s">
        <v>400</v>
      </c>
      <c r="B818" s="20" t="s">
        <v>10</v>
      </c>
      <c r="C818" s="40">
        <v>27</v>
      </c>
      <c r="D818" s="41">
        <v>666834</v>
      </c>
      <c r="E818" s="41">
        <v>40010.04</v>
      </c>
      <c r="F818" s="42">
        <v>0.0001</v>
      </c>
    </row>
    <row r="819" spans="1:6" ht="14.25">
      <c r="A819" s="20" t="s">
        <v>400</v>
      </c>
      <c r="B819" s="20" t="s">
        <v>4</v>
      </c>
      <c r="C819" s="40">
        <v>10</v>
      </c>
      <c r="D819" s="41">
        <v>266679</v>
      </c>
      <c r="E819" s="41">
        <v>16000.74</v>
      </c>
      <c r="F819" s="42">
        <v>0</v>
      </c>
    </row>
    <row r="820" spans="1:6" ht="14.25">
      <c r="A820" s="20" t="s">
        <v>400</v>
      </c>
      <c r="B820" s="20" t="s">
        <v>766</v>
      </c>
      <c r="C820" s="40">
        <v>73</v>
      </c>
      <c r="D820" s="41">
        <v>1057429</v>
      </c>
      <c r="E820" s="41">
        <v>62463.18</v>
      </c>
      <c r="F820" s="42">
        <v>0.0001</v>
      </c>
    </row>
    <row r="821" spans="1:6" ht="14.25">
      <c r="A821" s="20" t="s">
        <v>400</v>
      </c>
      <c r="B821" s="20" t="s">
        <v>8</v>
      </c>
      <c r="C821" s="40">
        <v>35</v>
      </c>
      <c r="D821" s="41">
        <v>363588</v>
      </c>
      <c r="E821" s="41">
        <v>21815.28</v>
      </c>
      <c r="F821" s="42">
        <v>0</v>
      </c>
    </row>
    <row r="822" spans="1:6" ht="14.25">
      <c r="A822" s="20" t="s">
        <v>400</v>
      </c>
      <c r="B822" s="20" t="s">
        <v>25</v>
      </c>
      <c r="C822" s="40">
        <v>7</v>
      </c>
      <c r="D822" s="41">
        <v>1155855</v>
      </c>
      <c r="E822" s="41">
        <v>69351.3</v>
      </c>
      <c r="F822" s="42">
        <v>0.0001</v>
      </c>
    </row>
    <row r="823" spans="1:6" ht="14.25">
      <c r="A823" s="20" t="s">
        <v>400</v>
      </c>
      <c r="B823" s="20" t="s">
        <v>26</v>
      </c>
      <c r="C823" s="40">
        <v>9</v>
      </c>
      <c r="D823" s="41">
        <v>433037</v>
      </c>
      <c r="E823" s="41">
        <v>25982.22</v>
      </c>
      <c r="F823" s="42">
        <v>0.0001</v>
      </c>
    </row>
    <row r="824" spans="1:6" ht="14.25">
      <c r="A824" s="20" t="s">
        <v>536</v>
      </c>
      <c r="B824" s="20" t="s">
        <v>5</v>
      </c>
      <c r="C824" s="67" t="s">
        <v>765</v>
      </c>
      <c r="D824" s="68" t="s">
        <v>765</v>
      </c>
      <c r="E824" s="68" t="s">
        <v>765</v>
      </c>
      <c r="F824" s="68" t="s">
        <v>765</v>
      </c>
    </row>
    <row r="825" spans="1:6" ht="14.25">
      <c r="A825" s="20" t="s">
        <v>536</v>
      </c>
      <c r="B825" s="20" t="s">
        <v>1</v>
      </c>
      <c r="C825" s="40">
        <v>7</v>
      </c>
      <c r="D825" s="41">
        <v>1350299</v>
      </c>
      <c r="E825" s="41">
        <v>81017.94</v>
      </c>
      <c r="F825" s="42">
        <v>0.0002</v>
      </c>
    </row>
    <row r="826" spans="1:6" ht="14.25">
      <c r="A826" s="20" t="s">
        <v>536</v>
      </c>
      <c r="B826" s="20" t="s">
        <v>7</v>
      </c>
      <c r="C826" s="40">
        <v>24</v>
      </c>
      <c r="D826" s="41">
        <v>2054369</v>
      </c>
      <c r="E826" s="41">
        <v>123262.14</v>
      </c>
      <c r="F826" s="42">
        <v>0.0002</v>
      </c>
    </row>
    <row r="827" spans="1:6" ht="14.25">
      <c r="A827" s="20" t="s">
        <v>536</v>
      </c>
      <c r="B827" s="20" t="s">
        <v>3</v>
      </c>
      <c r="C827" s="40">
        <v>10</v>
      </c>
      <c r="D827" s="41">
        <v>3120290</v>
      </c>
      <c r="E827" s="41">
        <v>187217.4</v>
      </c>
      <c r="F827" s="42">
        <v>0.0004</v>
      </c>
    </row>
    <row r="828" spans="1:6" ht="14.25">
      <c r="A828" s="20" t="s">
        <v>536</v>
      </c>
      <c r="B828" s="20" t="s">
        <v>2</v>
      </c>
      <c r="C828" s="40">
        <v>5</v>
      </c>
      <c r="D828" s="41">
        <v>1296626</v>
      </c>
      <c r="E828" s="41">
        <v>77797.56</v>
      </c>
      <c r="F828" s="42">
        <v>0.0002</v>
      </c>
    </row>
    <row r="829" spans="1:6" ht="14.25">
      <c r="A829" s="20" t="s">
        <v>536</v>
      </c>
      <c r="B829" s="20" t="s">
        <v>6</v>
      </c>
      <c r="C829" s="67" t="s">
        <v>765</v>
      </c>
      <c r="D829" s="68" t="s">
        <v>765</v>
      </c>
      <c r="E829" s="68" t="s">
        <v>765</v>
      </c>
      <c r="F829" s="68" t="s">
        <v>765</v>
      </c>
    </row>
    <row r="830" spans="1:6" ht="14.25">
      <c r="A830" s="20" t="s">
        <v>536</v>
      </c>
      <c r="B830" s="20" t="s">
        <v>10</v>
      </c>
      <c r="C830" s="40">
        <v>45</v>
      </c>
      <c r="D830" s="41">
        <v>1228854</v>
      </c>
      <c r="E830" s="41">
        <v>73731.24</v>
      </c>
      <c r="F830" s="42">
        <v>0.0001</v>
      </c>
    </row>
    <row r="831" spans="1:6" ht="14.25">
      <c r="A831" s="20" t="s">
        <v>536</v>
      </c>
      <c r="B831" s="20" t="s">
        <v>4</v>
      </c>
      <c r="C831" s="40">
        <v>11</v>
      </c>
      <c r="D831" s="41">
        <v>885672</v>
      </c>
      <c r="E831" s="41">
        <v>53140.32</v>
      </c>
      <c r="F831" s="42">
        <v>0.0001</v>
      </c>
    </row>
    <row r="832" spans="1:6" ht="14.25">
      <c r="A832" s="20" t="s">
        <v>536</v>
      </c>
      <c r="B832" s="20" t="s">
        <v>766</v>
      </c>
      <c r="C832" s="40">
        <v>104</v>
      </c>
      <c r="D832" s="41">
        <v>2629512</v>
      </c>
      <c r="E832" s="41">
        <v>155249.33</v>
      </c>
      <c r="F832" s="42">
        <v>0.0003</v>
      </c>
    </row>
    <row r="833" spans="1:6" ht="14.25">
      <c r="A833" s="20" t="s">
        <v>536</v>
      </c>
      <c r="B833" s="20" t="s">
        <v>8</v>
      </c>
      <c r="C833" s="40">
        <v>44</v>
      </c>
      <c r="D833" s="41">
        <v>515385</v>
      </c>
      <c r="E833" s="41">
        <v>30923.1</v>
      </c>
      <c r="F833" s="42">
        <v>0.0001</v>
      </c>
    </row>
    <row r="834" spans="1:6" ht="14.25">
      <c r="A834" s="20" t="s">
        <v>536</v>
      </c>
      <c r="B834" s="20" t="s">
        <v>25</v>
      </c>
      <c r="C834" s="40">
        <v>21</v>
      </c>
      <c r="D834" s="41">
        <v>2552628</v>
      </c>
      <c r="E834" s="41">
        <v>153157.68</v>
      </c>
      <c r="F834" s="42">
        <v>0.0003</v>
      </c>
    </row>
    <row r="835" spans="1:6" ht="14.25">
      <c r="A835" s="20" t="s">
        <v>536</v>
      </c>
      <c r="B835" s="20" t="s">
        <v>26</v>
      </c>
      <c r="C835" s="40">
        <v>15</v>
      </c>
      <c r="D835" s="41">
        <v>1537119</v>
      </c>
      <c r="E835" s="41">
        <v>92227.14</v>
      </c>
      <c r="F835" s="42">
        <v>0.0002</v>
      </c>
    </row>
    <row r="836" spans="1:6" ht="14.25">
      <c r="A836" s="20" t="s">
        <v>540</v>
      </c>
      <c r="B836" s="20" t="s">
        <v>5</v>
      </c>
      <c r="C836" s="40">
        <v>11</v>
      </c>
      <c r="D836" s="41">
        <v>1824536</v>
      </c>
      <c r="E836" s="41">
        <v>109472.16</v>
      </c>
      <c r="F836" s="42">
        <v>0.0002</v>
      </c>
    </row>
    <row r="837" spans="1:6" ht="14.25">
      <c r="A837" s="20" t="s">
        <v>540</v>
      </c>
      <c r="B837" s="20" t="s">
        <v>1</v>
      </c>
      <c r="C837" s="40">
        <v>15</v>
      </c>
      <c r="D837" s="41">
        <v>10764207</v>
      </c>
      <c r="E837" s="41">
        <v>645852.42</v>
      </c>
      <c r="F837" s="42">
        <v>0.0012</v>
      </c>
    </row>
    <row r="838" spans="1:6" ht="14.25">
      <c r="A838" s="20" t="s">
        <v>540</v>
      </c>
      <c r="B838" s="20" t="s">
        <v>7</v>
      </c>
      <c r="C838" s="40">
        <v>99</v>
      </c>
      <c r="D838" s="41">
        <v>11956823</v>
      </c>
      <c r="E838" s="41">
        <v>717409.38</v>
      </c>
      <c r="F838" s="42">
        <v>0.0014</v>
      </c>
    </row>
    <row r="839" spans="1:6" ht="14.25">
      <c r="A839" s="20" t="s">
        <v>540</v>
      </c>
      <c r="B839" s="20" t="s">
        <v>3</v>
      </c>
      <c r="C839" s="40">
        <v>41</v>
      </c>
      <c r="D839" s="41">
        <v>11004365</v>
      </c>
      <c r="E839" s="41">
        <v>660261.9</v>
      </c>
      <c r="F839" s="42">
        <v>0.0013</v>
      </c>
    </row>
    <row r="840" spans="1:6" ht="14.25">
      <c r="A840" s="20" t="s">
        <v>540</v>
      </c>
      <c r="B840" s="20" t="s">
        <v>2</v>
      </c>
      <c r="C840" s="40">
        <v>12</v>
      </c>
      <c r="D840" s="41">
        <v>6820745</v>
      </c>
      <c r="E840" s="41">
        <v>409244.7</v>
      </c>
      <c r="F840" s="42">
        <v>0.0008</v>
      </c>
    </row>
    <row r="841" spans="1:6" ht="14.25">
      <c r="A841" s="20" t="s">
        <v>540</v>
      </c>
      <c r="B841" s="20" t="s">
        <v>6</v>
      </c>
      <c r="C841" s="40">
        <v>14</v>
      </c>
      <c r="D841" s="41">
        <v>1495101</v>
      </c>
      <c r="E841" s="41">
        <v>89706.06</v>
      </c>
      <c r="F841" s="42">
        <v>0.0002</v>
      </c>
    </row>
    <row r="842" spans="1:6" ht="14.25">
      <c r="A842" s="20" t="s">
        <v>540</v>
      </c>
      <c r="B842" s="20" t="s">
        <v>10</v>
      </c>
      <c r="C842" s="40">
        <v>147</v>
      </c>
      <c r="D842" s="41">
        <v>11318109</v>
      </c>
      <c r="E842" s="41">
        <v>679086.54</v>
      </c>
      <c r="F842" s="42">
        <v>0.0013</v>
      </c>
    </row>
    <row r="843" spans="1:6" ht="14.25">
      <c r="A843" s="20" t="s">
        <v>540</v>
      </c>
      <c r="B843" s="20" t="s">
        <v>4</v>
      </c>
      <c r="C843" s="40">
        <v>26</v>
      </c>
      <c r="D843" s="41">
        <v>4733242</v>
      </c>
      <c r="E843" s="41">
        <v>283994.52</v>
      </c>
      <c r="F843" s="42">
        <v>0.0005</v>
      </c>
    </row>
    <row r="844" spans="1:6" ht="14.25">
      <c r="A844" s="20" t="s">
        <v>540</v>
      </c>
      <c r="B844" s="20" t="s">
        <v>766</v>
      </c>
      <c r="C844" s="40">
        <v>371</v>
      </c>
      <c r="D844" s="41">
        <v>11977191</v>
      </c>
      <c r="E844" s="41">
        <v>703061.76</v>
      </c>
      <c r="F844" s="42">
        <v>0.0014</v>
      </c>
    </row>
    <row r="845" spans="1:6" ht="14.25">
      <c r="A845" s="20" t="s">
        <v>540</v>
      </c>
      <c r="B845" s="20" t="s">
        <v>8</v>
      </c>
      <c r="C845" s="40">
        <v>141</v>
      </c>
      <c r="D845" s="41">
        <v>5353524</v>
      </c>
      <c r="E845" s="41">
        <v>321211.44</v>
      </c>
      <c r="F845" s="42">
        <v>0.0006</v>
      </c>
    </row>
    <row r="846" spans="1:6" ht="14.25">
      <c r="A846" s="20" t="s">
        <v>540</v>
      </c>
      <c r="B846" s="20" t="s">
        <v>25</v>
      </c>
      <c r="C846" s="40">
        <v>42</v>
      </c>
      <c r="D846" s="41">
        <v>18359243</v>
      </c>
      <c r="E846" s="41">
        <v>1101554.58</v>
      </c>
      <c r="F846" s="42">
        <v>0.0021</v>
      </c>
    </row>
    <row r="847" spans="1:6" ht="14.25">
      <c r="A847" s="20" t="s">
        <v>540</v>
      </c>
      <c r="B847" s="20" t="s">
        <v>26</v>
      </c>
      <c r="C847" s="40">
        <v>38</v>
      </c>
      <c r="D847" s="41">
        <v>4447004</v>
      </c>
      <c r="E847" s="41">
        <v>266820.24</v>
      </c>
      <c r="F847" s="42">
        <v>0.0005</v>
      </c>
    </row>
    <row r="848" spans="1:6" ht="14.25">
      <c r="A848" s="20" t="s">
        <v>545</v>
      </c>
      <c r="B848" s="20" t="s">
        <v>5</v>
      </c>
      <c r="C848" s="40">
        <v>6</v>
      </c>
      <c r="D848" s="41">
        <v>207793</v>
      </c>
      <c r="E848" s="41">
        <v>12467.58</v>
      </c>
      <c r="F848" s="42">
        <v>0</v>
      </c>
    </row>
    <row r="849" spans="1:6" ht="14.25">
      <c r="A849" s="20" t="s">
        <v>545</v>
      </c>
      <c r="B849" s="20" t="s">
        <v>1</v>
      </c>
      <c r="C849" s="40">
        <v>9</v>
      </c>
      <c r="D849" s="41">
        <v>1796532</v>
      </c>
      <c r="E849" s="41">
        <v>107791.92</v>
      </c>
      <c r="F849" s="42">
        <v>0.0002</v>
      </c>
    </row>
    <row r="850" spans="1:6" ht="14.25">
      <c r="A850" s="20" t="s">
        <v>545</v>
      </c>
      <c r="B850" s="20" t="s">
        <v>7</v>
      </c>
      <c r="C850" s="40">
        <v>31</v>
      </c>
      <c r="D850" s="41">
        <v>2793419</v>
      </c>
      <c r="E850" s="41">
        <v>167605.14</v>
      </c>
      <c r="F850" s="42">
        <v>0.0003</v>
      </c>
    </row>
    <row r="851" spans="1:6" ht="14.25">
      <c r="A851" s="20" t="s">
        <v>545</v>
      </c>
      <c r="B851" s="20" t="s">
        <v>3</v>
      </c>
      <c r="C851" s="40">
        <v>25</v>
      </c>
      <c r="D851" s="41">
        <v>4489487</v>
      </c>
      <c r="E851" s="41">
        <v>269369.22</v>
      </c>
      <c r="F851" s="42">
        <v>0.0005</v>
      </c>
    </row>
    <row r="852" spans="1:6" ht="14.25">
      <c r="A852" s="20" t="s">
        <v>545</v>
      </c>
      <c r="B852" s="20" t="s">
        <v>2</v>
      </c>
      <c r="C852" s="40">
        <v>8</v>
      </c>
      <c r="D852" s="41">
        <v>1620564</v>
      </c>
      <c r="E852" s="41">
        <v>97233.84</v>
      </c>
      <c r="F852" s="42">
        <v>0.0002</v>
      </c>
    </row>
    <row r="853" spans="1:6" ht="14.25">
      <c r="A853" s="20" t="s">
        <v>545</v>
      </c>
      <c r="B853" s="20" t="s">
        <v>6</v>
      </c>
      <c r="C853" s="40">
        <v>11</v>
      </c>
      <c r="D853" s="41">
        <v>459108</v>
      </c>
      <c r="E853" s="41">
        <v>27546.48</v>
      </c>
      <c r="F853" s="42">
        <v>0.0001</v>
      </c>
    </row>
    <row r="854" spans="1:6" ht="14.25">
      <c r="A854" s="20" t="s">
        <v>545</v>
      </c>
      <c r="B854" s="20" t="s">
        <v>10</v>
      </c>
      <c r="C854" s="40">
        <v>74</v>
      </c>
      <c r="D854" s="41">
        <v>1758528</v>
      </c>
      <c r="E854" s="41">
        <v>105511.68</v>
      </c>
      <c r="F854" s="42">
        <v>0.0002</v>
      </c>
    </row>
    <row r="855" spans="1:6" ht="14.25">
      <c r="A855" s="20" t="s">
        <v>545</v>
      </c>
      <c r="B855" s="20" t="s">
        <v>4</v>
      </c>
      <c r="C855" s="40">
        <v>13</v>
      </c>
      <c r="D855" s="41">
        <v>1122323</v>
      </c>
      <c r="E855" s="41">
        <v>66850.29</v>
      </c>
      <c r="F855" s="42">
        <v>0.0001</v>
      </c>
    </row>
    <row r="856" spans="1:6" ht="14.25">
      <c r="A856" s="20" t="s">
        <v>545</v>
      </c>
      <c r="B856" s="20" t="s">
        <v>766</v>
      </c>
      <c r="C856" s="40">
        <v>170</v>
      </c>
      <c r="D856" s="41">
        <v>4626569</v>
      </c>
      <c r="E856" s="41">
        <v>273295.19</v>
      </c>
      <c r="F856" s="42">
        <v>0.0005</v>
      </c>
    </row>
    <row r="857" spans="1:6" ht="14.25">
      <c r="A857" s="20" t="s">
        <v>545</v>
      </c>
      <c r="B857" s="20" t="s">
        <v>8</v>
      </c>
      <c r="C857" s="40">
        <v>75</v>
      </c>
      <c r="D857" s="41">
        <v>2075880</v>
      </c>
      <c r="E857" s="41">
        <v>124552.8</v>
      </c>
      <c r="F857" s="42">
        <v>0.0002</v>
      </c>
    </row>
    <row r="858" spans="1:6" ht="14.25">
      <c r="A858" s="20" t="s">
        <v>545</v>
      </c>
      <c r="B858" s="20" t="s">
        <v>25</v>
      </c>
      <c r="C858" s="40">
        <v>32</v>
      </c>
      <c r="D858" s="41">
        <v>3590991</v>
      </c>
      <c r="E858" s="41">
        <v>215459.46</v>
      </c>
      <c r="F858" s="42">
        <v>0.0004</v>
      </c>
    </row>
    <row r="859" spans="1:6" ht="14.25">
      <c r="A859" s="20" t="s">
        <v>545</v>
      </c>
      <c r="B859" s="20" t="s">
        <v>26</v>
      </c>
      <c r="C859" s="40">
        <v>40</v>
      </c>
      <c r="D859" s="41">
        <v>3036960</v>
      </c>
      <c r="E859" s="41">
        <v>182217.6</v>
      </c>
      <c r="F859" s="42">
        <v>0.0004</v>
      </c>
    </row>
    <row r="860" spans="1:6" ht="14.25">
      <c r="A860" s="20" t="s">
        <v>172</v>
      </c>
      <c r="B860" s="20" t="s">
        <v>5</v>
      </c>
      <c r="C860" s="67" t="s">
        <v>765</v>
      </c>
      <c r="D860" s="68" t="s">
        <v>765</v>
      </c>
      <c r="E860" s="68" t="s">
        <v>765</v>
      </c>
      <c r="F860" s="68" t="s">
        <v>765</v>
      </c>
    </row>
    <row r="861" spans="1:6" ht="14.25">
      <c r="A861" s="20" t="s">
        <v>172</v>
      </c>
      <c r="B861" s="20" t="s">
        <v>1</v>
      </c>
      <c r="C861" s="67" t="s">
        <v>765</v>
      </c>
      <c r="D861" s="68" t="s">
        <v>765</v>
      </c>
      <c r="E861" s="68" t="s">
        <v>765</v>
      </c>
      <c r="F861" s="68" t="s">
        <v>765</v>
      </c>
    </row>
    <row r="862" spans="1:6" ht="14.25">
      <c r="A862" s="20" t="s">
        <v>172</v>
      </c>
      <c r="B862" s="20" t="s">
        <v>7</v>
      </c>
      <c r="C862" s="40">
        <v>9</v>
      </c>
      <c r="D862" s="41">
        <v>703100</v>
      </c>
      <c r="E862" s="41">
        <v>42186</v>
      </c>
      <c r="F862" s="42">
        <v>0.0001</v>
      </c>
    </row>
    <row r="863" spans="1:6" ht="14.25">
      <c r="A863" s="20" t="s">
        <v>172</v>
      </c>
      <c r="B863" s="20" t="s">
        <v>3</v>
      </c>
      <c r="C863" s="40">
        <v>5</v>
      </c>
      <c r="D863" s="41">
        <v>718928</v>
      </c>
      <c r="E863" s="41">
        <v>43135.68</v>
      </c>
      <c r="F863" s="42">
        <v>0.0001</v>
      </c>
    </row>
    <row r="864" spans="1:6" ht="14.25">
      <c r="A864" s="20" t="s">
        <v>172</v>
      </c>
      <c r="B864" s="20" t="s">
        <v>2</v>
      </c>
      <c r="C864" s="67" t="s">
        <v>765</v>
      </c>
      <c r="D864" s="68" t="s">
        <v>765</v>
      </c>
      <c r="E864" s="68" t="s">
        <v>765</v>
      </c>
      <c r="F864" s="42" t="s">
        <v>765</v>
      </c>
    </row>
    <row r="865" spans="1:6" ht="14.25">
      <c r="A865" s="20" t="s">
        <v>172</v>
      </c>
      <c r="B865" s="20" t="s">
        <v>6</v>
      </c>
      <c r="C865" s="67" t="s">
        <v>765</v>
      </c>
      <c r="D865" s="68" t="s">
        <v>765</v>
      </c>
      <c r="E865" s="68" t="s">
        <v>765</v>
      </c>
      <c r="F865" s="42" t="s">
        <v>765</v>
      </c>
    </row>
    <row r="866" spans="1:6" ht="14.25">
      <c r="A866" s="20" t="s">
        <v>172</v>
      </c>
      <c r="B866" s="20" t="s">
        <v>10</v>
      </c>
      <c r="C866" s="40">
        <v>35</v>
      </c>
      <c r="D866" s="41">
        <v>1117524</v>
      </c>
      <c r="E866" s="41">
        <v>67051.44</v>
      </c>
      <c r="F866" s="42">
        <v>0.0001</v>
      </c>
    </row>
    <row r="867" spans="1:6" ht="14.25">
      <c r="A867" s="20" t="s">
        <v>172</v>
      </c>
      <c r="B867" s="20" t="s">
        <v>4</v>
      </c>
      <c r="C867" s="67" t="s">
        <v>765</v>
      </c>
      <c r="D867" s="68" t="s">
        <v>765</v>
      </c>
      <c r="E867" s="68" t="s">
        <v>765</v>
      </c>
      <c r="F867" s="68" t="s">
        <v>765</v>
      </c>
    </row>
    <row r="868" spans="1:6" ht="14.25">
      <c r="A868" s="20" t="s">
        <v>172</v>
      </c>
      <c r="B868" s="20" t="s">
        <v>766</v>
      </c>
      <c r="C868" s="40">
        <v>79</v>
      </c>
      <c r="D868" s="41">
        <v>1274951</v>
      </c>
      <c r="E868" s="41">
        <v>74996.87</v>
      </c>
      <c r="F868" s="42">
        <v>0.0001</v>
      </c>
    </row>
    <row r="869" spans="1:6" ht="14.25">
      <c r="A869" s="20" t="s">
        <v>172</v>
      </c>
      <c r="B869" s="20" t="s">
        <v>8</v>
      </c>
      <c r="C869" s="40">
        <v>22</v>
      </c>
      <c r="D869" s="41">
        <v>693049</v>
      </c>
      <c r="E869" s="41">
        <v>41582.94</v>
      </c>
      <c r="F869" s="42">
        <v>0.0001</v>
      </c>
    </row>
    <row r="870" spans="1:6" ht="14.25">
      <c r="A870" s="20" t="s">
        <v>172</v>
      </c>
      <c r="B870" s="20" t="s">
        <v>25</v>
      </c>
      <c r="C870" s="40">
        <v>23</v>
      </c>
      <c r="D870" s="41">
        <v>2389953</v>
      </c>
      <c r="E870" s="41">
        <v>143397.18</v>
      </c>
      <c r="F870" s="42">
        <v>0.0003</v>
      </c>
    </row>
    <row r="871" spans="1:6" ht="14.25">
      <c r="A871" s="20" t="s">
        <v>172</v>
      </c>
      <c r="B871" s="20" t="s">
        <v>26</v>
      </c>
      <c r="C871" s="40">
        <v>6</v>
      </c>
      <c r="D871" s="41">
        <v>2469055</v>
      </c>
      <c r="E871" s="41">
        <v>148143.3</v>
      </c>
      <c r="F871" s="42">
        <v>0.0003</v>
      </c>
    </row>
    <row r="872" spans="1:6" ht="14.25">
      <c r="A872" s="20" t="s">
        <v>557</v>
      </c>
      <c r="B872" s="20" t="s">
        <v>5</v>
      </c>
      <c r="C872" s="40">
        <v>9</v>
      </c>
      <c r="D872" s="41">
        <v>364022</v>
      </c>
      <c r="E872" s="41">
        <v>21841.32</v>
      </c>
      <c r="F872" s="42">
        <v>0</v>
      </c>
    </row>
    <row r="873" spans="1:6" ht="14.25">
      <c r="A873" s="20" t="s">
        <v>557</v>
      </c>
      <c r="B873" s="20" t="s">
        <v>1</v>
      </c>
      <c r="C873" s="40">
        <v>9</v>
      </c>
      <c r="D873" s="41">
        <v>2385133</v>
      </c>
      <c r="E873" s="41">
        <v>143107.98</v>
      </c>
      <c r="F873" s="42">
        <v>0.0003</v>
      </c>
    </row>
    <row r="874" spans="1:6" ht="14.25">
      <c r="A874" s="20" t="s">
        <v>557</v>
      </c>
      <c r="B874" s="20" t="s">
        <v>7</v>
      </c>
      <c r="C874" s="40">
        <v>34</v>
      </c>
      <c r="D874" s="41">
        <v>2921180</v>
      </c>
      <c r="E874" s="41">
        <v>175270.8</v>
      </c>
      <c r="F874" s="42">
        <v>0.0003</v>
      </c>
    </row>
    <row r="875" spans="1:6" ht="14.25">
      <c r="A875" s="20" t="s">
        <v>557</v>
      </c>
      <c r="B875" s="20" t="s">
        <v>3</v>
      </c>
      <c r="C875" s="40">
        <v>10</v>
      </c>
      <c r="D875" s="41">
        <v>3154111</v>
      </c>
      <c r="E875" s="41">
        <v>189246.66</v>
      </c>
      <c r="F875" s="42">
        <v>0.0004</v>
      </c>
    </row>
    <row r="876" spans="1:6" ht="14.25">
      <c r="A876" s="20" t="s">
        <v>557</v>
      </c>
      <c r="B876" s="20" t="s">
        <v>2</v>
      </c>
      <c r="C876" s="40">
        <v>7</v>
      </c>
      <c r="D876" s="41">
        <v>6172903</v>
      </c>
      <c r="E876" s="41">
        <v>370374.18</v>
      </c>
      <c r="F876" s="42">
        <v>0.0007</v>
      </c>
    </row>
    <row r="877" spans="1:6" ht="14.25">
      <c r="A877" s="20" t="s">
        <v>557</v>
      </c>
      <c r="B877" s="20" t="s">
        <v>6</v>
      </c>
      <c r="C877" s="40">
        <v>7</v>
      </c>
      <c r="D877" s="41">
        <v>389785</v>
      </c>
      <c r="E877" s="41">
        <v>23387.1</v>
      </c>
      <c r="F877" s="42">
        <v>0</v>
      </c>
    </row>
    <row r="878" spans="1:6" ht="14.25">
      <c r="A878" s="20" t="s">
        <v>557</v>
      </c>
      <c r="B878" s="20" t="s">
        <v>10</v>
      </c>
      <c r="C878" s="40">
        <v>64</v>
      </c>
      <c r="D878" s="41">
        <v>2257817</v>
      </c>
      <c r="E878" s="41">
        <v>135469.02</v>
      </c>
      <c r="F878" s="42">
        <v>0.0003</v>
      </c>
    </row>
    <row r="879" spans="1:6" ht="14.25">
      <c r="A879" s="20" t="s">
        <v>557</v>
      </c>
      <c r="B879" s="20" t="s">
        <v>4</v>
      </c>
      <c r="C879" s="40">
        <v>15</v>
      </c>
      <c r="D879" s="41">
        <v>1272188</v>
      </c>
      <c r="E879" s="41">
        <v>76331.28</v>
      </c>
      <c r="F879" s="42">
        <v>0.0001</v>
      </c>
    </row>
    <row r="880" spans="1:6" ht="14.25">
      <c r="A880" s="20" t="s">
        <v>557</v>
      </c>
      <c r="B880" s="20" t="s">
        <v>766</v>
      </c>
      <c r="C880" s="40">
        <v>157</v>
      </c>
      <c r="D880" s="41">
        <v>2628468</v>
      </c>
      <c r="E880" s="41">
        <v>154914.3</v>
      </c>
      <c r="F880" s="42">
        <v>0.0003</v>
      </c>
    </row>
    <row r="881" spans="1:6" ht="14.25">
      <c r="A881" s="20" t="s">
        <v>557</v>
      </c>
      <c r="B881" s="20" t="s">
        <v>8</v>
      </c>
      <c r="C881" s="40">
        <v>68</v>
      </c>
      <c r="D881" s="41">
        <v>1121939</v>
      </c>
      <c r="E881" s="41">
        <v>67316.34</v>
      </c>
      <c r="F881" s="42">
        <v>0.0001</v>
      </c>
    </row>
    <row r="882" spans="1:6" ht="14.25">
      <c r="A882" s="20" t="s">
        <v>557</v>
      </c>
      <c r="B882" s="20" t="s">
        <v>25</v>
      </c>
      <c r="C882" s="40">
        <v>28</v>
      </c>
      <c r="D882" s="41">
        <v>2351985</v>
      </c>
      <c r="E882" s="41">
        <v>141119.1</v>
      </c>
      <c r="F882" s="42">
        <v>0.0003</v>
      </c>
    </row>
    <row r="883" spans="1:6" ht="14.25">
      <c r="A883" s="20" t="s">
        <v>557</v>
      </c>
      <c r="B883" s="20" t="s">
        <v>26</v>
      </c>
      <c r="C883" s="40">
        <v>24</v>
      </c>
      <c r="D883" s="41">
        <v>1930465</v>
      </c>
      <c r="E883" s="41">
        <v>115827.9</v>
      </c>
      <c r="F883" s="42">
        <v>0.0002</v>
      </c>
    </row>
    <row r="884" spans="1:6" ht="14.25">
      <c r="A884" s="20" t="s">
        <v>562</v>
      </c>
      <c r="B884" s="20" t="s">
        <v>5</v>
      </c>
      <c r="C884" s="67" t="s">
        <v>765</v>
      </c>
      <c r="D884" s="68" t="s">
        <v>765</v>
      </c>
      <c r="E884" s="68" t="s">
        <v>765</v>
      </c>
      <c r="F884" s="68" t="s">
        <v>765</v>
      </c>
    </row>
    <row r="885" spans="1:6" ht="14.25">
      <c r="A885" s="20" t="s">
        <v>562</v>
      </c>
      <c r="B885" s="20" t="s">
        <v>1</v>
      </c>
      <c r="C885" s="40">
        <v>7</v>
      </c>
      <c r="D885" s="41">
        <v>380075</v>
      </c>
      <c r="E885" s="41">
        <v>22804.5</v>
      </c>
      <c r="F885" s="42">
        <v>0</v>
      </c>
    </row>
    <row r="886" spans="1:6" ht="14.25">
      <c r="A886" s="20" t="s">
        <v>562</v>
      </c>
      <c r="B886" s="20" t="s">
        <v>7</v>
      </c>
      <c r="C886" s="40">
        <v>31</v>
      </c>
      <c r="D886" s="41">
        <v>1697076</v>
      </c>
      <c r="E886" s="41">
        <v>101824.56</v>
      </c>
      <c r="F886" s="42">
        <v>0.0002</v>
      </c>
    </row>
    <row r="887" spans="1:6" ht="14.25">
      <c r="A887" s="20" t="s">
        <v>562</v>
      </c>
      <c r="B887" s="20" t="s">
        <v>3</v>
      </c>
      <c r="C887" s="40">
        <v>12</v>
      </c>
      <c r="D887" s="41">
        <v>1996932</v>
      </c>
      <c r="E887" s="41">
        <v>119815.92</v>
      </c>
      <c r="F887" s="42">
        <v>0.0002</v>
      </c>
    </row>
    <row r="888" spans="1:6" ht="14.25">
      <c r="A888" s="20" t="s">
        <v>562</v>
      </c>
      <c r="B888" s="20" t="s">
        <v>2</v>
      </c>
      <c r="C888" s="67" t="s">
        <v>765</v>
      </c>
      <c r="D888" s="68" t="s">
        <v>765</v>
      </c>
      <c r="E888" s="68" t="s">
        <v>765</v>
      </c>
      <c r="F888" s="68" t="s">
        <v>765</v>
      </c>
    </row>
    <row r="889" spans="1:6" ht="14.25">
      <c r="A889" s="20" t="s">
        <v>562</v>
      </c>
      <c r="B889" s="20" t="s">
        <v>6</v>
      </c>
      <c r="C889" s="40">
        <v>5</v>
      </c>
      <c r="D889" s="41">
        <v>79241</v>
      </c>
      <c r="E889" s="41">
        <v>4754.46</v>
      </c>
      <c r="F889" s="42">
        <v>0</v>
      </c>
    </row>
    <row r="890" spans="1:6" ht="14.25">
      <c r="A890" s="20" t="s">
        <v>562</v>
      </c>
      <c r="B890" s="20" t="s">
        <v>10</v>
      </c>
      <c r="C890" s="40">
        <v>47</v>
      </c>
      <c r="D890" s="41">
        <v>4041520</v>
      </c>
      <c r="E890" s="41">
        <v>242491.2</v>
      </c>
      <c r="F890" s="42">
        <v>0.0005</v>
      </c>
    </row>
    <row r="891" spans="1:6" ht="14.25">
      <c r="A891" s="20" t="s">
        <v>562</v>
      </c>
      <c r="B891" s="20" t="s">
        <v>4</v>
      </c>
      <c r="C891" s="40">
        <v>11</v>
      </c>
      <c r="D891" s="41">
        <v>530934</v>
      </c>
      <c r="E891" s="41">
        <v>31856.04</v>
      </c>
      <c r="F891" s="42">
        <v>0.0001</v>
      </c>
    </row>
    <row r="892" spans="1:6" ht="14.25">
      <c r="A892" s="20" t="s">
        <v>562</v>
      </c>
      <c r="B892" s="20" t="s">
        <v>766</v>
      </c>
      <c r="C892" s="40">
        <v>120</v>
      </c>
      <c r="D892" s="41">
        <v>2595187</v>
      </c>
      <c r="E892" s="41">
        <v>151630.89</v>
      </c>
      <c r="F892" s="42">
        <v>0.0003</v>
      </c>
    </row>
    <row r="893" spans="1:6" ht="14.25">
      <c r="A893" s="20" t="s">
        <v>562</v>
      </c>
      <c r="B893" s="20" t="s">
        <v>8</v>
      </c>
      <c r="C893" s="40">
        <v>52</v>
      </c>
      <c r="D893" s="41">
        <v>738049</v>
      </c>
      <c r="E893" s="41">
        <v>44282.94</v>
      </c>
      <c r="F893" s="42">
        <v>0.0001</v>
      </c>
    </row>
    <row r="894" spans="1:6" ht="14.25">
      <c r="A894" s="20" t="s">
        <v>562</v>
      </c>
      <c r="B894" s="20" t="s">
        <v>25</v>
      </c>
      <c r="C894" s="40">
        <v>21</v>
      </c>
      <c r="D894" s="41">
        <v>1743291</v>
      </c>
      <c r="E894" s="41">
        <v>104597.46</v>
      </c>
      <c r="F894" s="42">
        <v>0.0002</v>
      </c>
    </row>
    <row r="895" spans="1:6" ht="14.25">
      <c r="A895" s="20" t="s">
        <v>562</v>
      </c>
      <c r="B895" s="20" t="s">
        <v>26</v>
      </c>
      <c r="C895" s="40">
        <v>20</v>
      </c>
      <c r="D895" s="41">
        <v>1960126</v>
      </c>
      <c r="E895" s="41">
        <v>117607.56</v>
      </c>
      <c r="F895" s="42">
        <v>0.0002</v>
      </c>
    </row>
    <row r="896" spans="1:6" ht="14.25">
      <c r="A896" s="20" t="s">
        <v>157</v>
      </c>
      <c r="B896" s="20" t="s">
        <v>5</v>
      </c>
      <c r="C896" s="40">
        <v>7</v>
      </c>
      <c r="D896" s="41">
        <v>251674</v>
      </c>
      <c r="E896" s="41">
        <v>15100.44</v>
      </c>
      <c r="F896" s="42">
        <v>0</v>
      </c>
    </row>
    <row r="897" spans="1:6" ht="14.25">
      <c r="A897" s="20" t="s">
        <v>157</v>
      </c>
      <c r="B897" s="20" t="s">
        <v>1</v>
      </c>
      <c r="C897" s="40">
        <v>12</v>
      </c>
      <c r="D897" s="41">
        <v>1452116</v>
      </c>
      <c r="E897" s="41">
        <v>87126.96</v>
      </c>
      <c r="F897" s="42">
        <v>0.0002</v>
      </c>
    </row>
    <row r="898" spans="1:6" ht="14.25">
      <c r="A898" s="20" t="s">
        <v>157</v>
      </c>
      <c r="B898" s="20" t="s">
        <v>7</v>
      </c>
      <c r="C898" s="40">
        <v>57</v>
      </c>
      <c r="D898" s="41">
        <v>5679400</v>
      </c>
      <c r="E898" s="41">
        <v>340764</v>
      </c>
      <c r="F898" s="42">
        <v>0.0007</v>
      </c>
    </row>
    <row r="899" spans="1:6" ht="14.25">
      <c r="A899" s="20" t="s">
        <v>157</v>
      </c>
      <c r="B899" s="20" t="s">
        <v>3</v>
      </c>
      <c r="C899" s="40">
        <v>25</v>
      </c>
      <c r="D899" s="41">
        <v>4715610</v>
      </c>
      <c r="E899" s="41">
        <v>282936.6</v>
      </c>
      <c r="F899" s="42">
        <v>0.0005</v>
      </c>
    </row>
    <row r="900" spans="1:6" ht="14.25">
      <c r="A900" s="20" t="s">
        <v>157</v>
      </c>
      <c r="B900" s="20" t="s">
        <v>2</v>
      </c>
      <c r="C900" s="40">
        <v>5</v>
      </c>
      <c r="D900" s="41">
        <v>12172592</v>
      </c>
      <c r="E900" s="41">
        <v>730355.52</v>
      </c>
      <c r="F900" s="42">
        <v>0.0014</v>
      </c>
    </row>
    <row r="901" spans="1:6" ht="14.25">
      <c r="A901" s="20" t="s">
        <v>157</v>
      </c>
      <c r="B901" s="20" t="s">
        <v>6</v>
      </c>
      <c r="C901" s="40">
        <v>7</v>
      </c>
      <c r="D901" s="41">
        <v>244104</v>
      </c>
      <c r="E901" s="41">
        <v>14646.24</v>
      </c>
      <c r="F901" s="42">
        <v>0</v>
      </c>
    </row>
    <row r="902" spans="1:6" ht="14.25">
      <c r="A902" s="20" t="s">
        <v>157</v>
      </c>
      <c r="B902" s="20" t="s">
        <v>10</v>
      </c>
      <c r="C902" s="40">
        <v>135</v>
      </c>
      <c r="D902" s="41">
        <v>3790214</v>
      </c>
      <c r="E902" s="41">
        <v>227412.84</v>
      </c>
      <c r="F902" s="42">
        <v>0.0004</v>
      </c>
    </row>
    <row r="903" spans="1:6" ht="14.25">
      <c r="A903" s="20" t="s">
        <v>157</v>
      </c>
      <c r="B903" s="20" t="s">
        <v>4</v>
      </c>
      <c r="C903" s="40">
        <v>15</v>
      </c>
      <c r="D903" s="41">
        <v>3414313</v>
      </c>
      <c r="E903" s="41">
        <v>204858.78</v>
      </c>
      <c r="F903" s="42">
        <v>0.0004</v>
      </c>
    </row>
    <row r="904" spans="1:6" ht="14.25">
      <c r="A904" s="20" t="s">
        <v>157</v>
      </c>
      <c r="B904" s="20" t="s">
        <v>766</v>
      </c>
      <c r="C904" s="40">
        <v>286</v>
      </c>
      <c r="D904" s="41">
        <v>5501792</v>
      </c>
      <c r="E904" s="41">
        <v>324243.86</v>
      </c>
      <c r="F904" s="42">
        <v>0.0006</v>
      </c>
    </row>
    <row r="905" spans="1:6" ht="14.25">
      <c r="A905" s="20" t="s">
        <v>157</v>
      </c>
      <c r="B905" s="20" t="s">
        <v>8</v>
      </c>
      <c r="C905" s="40">
        <v>101</v>
      </c>
      <c r="D905" s="41">
        <v>2247640</v>
      </c>
      <c r="E905" s="41">
        <v>134858.4</v>
      </c>
      <c r="F905" s="42">
        <v>0.0003</v>
      </c>
    </row>
    <row r="906" spans="1:6" ht="14.25">
      <c r="A906" s="20" t="s">
        <v>157</v>
      </c>
      <c r="B906" s="20" t="s">
        <v>25</v>
      </c>
      <c r="C906" s="40">
        <v>39</v>
      </c>
      <c r="D906" s="41">
        <v>5305892</v>
      </c>
      <c r="E906" s="41">
        <v>318353.52</v>
      </c>
      <c r="F906" s="42">
        <v>0.0006</v>
      </c>
    </row>
    <row r="907" spans="1:6" ht="14.25">
      <c r="A907" s="20" t="s">
        <v>157</v>
      </c>
      <c r="B907" s="20" t="s">
        <v>26</v>
      </c>
      <c r="C907" s="40">
        <v>37</v>
      </c>
      <c r="D907" s="41">
        <v>5370088</v>
      </c>
      <c r="E907" s="41">
        <v>322182.44</v>
      </c>
      <c r="F907" s="42">
        <v>0.0006</v>
      </c>
    </row>
    <row r="908" spans="1:6" ht="14.25">
      <c r="A908" s="20" t="s">
        <v>575</v>
      </c>
      <c r="B908" s="20" t="s">
        <v>5</v>
      </c>
      <c r="C908" s="40">
        <v>5</v>
      </c>
      <c r="D908" s="41">
        <v>21131</v>
      </c>
      <c r="E908" s="41">
        <v>1267.86</v>
      </c>
      <c r="F908" s="42">
        <v>0</v>
      </c>
    </row>
    <row r="909" spans="1:6" ht="14.25">
      <c r="A909" s="20" t="s">
        <v>575</v>
      </c>
      <c r="B909" s="20" t="s">
        <v>1</v>
      </c>
      <c r="C909" s="67" t="s">
        <v>765</v>
      </c>
      <c r="D909" s="68" t="s">
        <v>765</v>
      </c>
      <c r="E909" s="68" t="s">
        <v>765</v>
      </c>
      <c r="F909" s="68" t="s">
        <v>765</v>
      </c>
    </row>
    <row r="910" spans="1:6" ht="14.25">
      <c r="A910" s="20" t="s">
        <v>575</v>
      </c>
      <c r="B910" s="20" t="s">
        <v>7</v>
      </c>
      <c r="C910" s="40">
        <v>13</v>
      </c>
      <c r="D910" s="41">
        <v>455688</v>
      </c>
      <c r="E910" s="41">
        <v>27341.28</v>
      </c>
      <c r="F910" s="42">
        <v>0.0001</v>
      </c>
    </row>
    <row r="911" spans="1:6" ht="14.25">
      <c r="A911" s="20" t="s">
        <v>575</v>
      </c>
      <c r="B911" s="20" t="s">
        <v>3</v>
      </c>
      <c r="C911" s="40">
        <v>14</v>
      </c>
      <c r="D911" s="41">
        <v>2320980</v>
      </c>
      <c r="E911" s="41">
        <v>139258.8</v>
      </c>
      <c r="F911" s="42">
        <v>0.0003</v>
      </c>
    </row>
    <row r="912" spans="1:6" ht="14.25">
      <c r="A912" s="20" t="s">
        <v>575</v>
      </c>
      <c r="B912" s="20" t="s">
        <v>2</v>
      </c>
      <c r="C912" s="67" t="s">
        <v>765</v>
      </c>
      <c r="D912" s="68" t="s">
        <v>765</v>
      </c>
      <c r="E912" s="68" t="s">
        <v>765</v>
      </c>
      <c r="F912" s="68" t="s">
        <v>765</v>
      </c>
    </row>
    <row r="913" spans="1:6" ht="14.25">
      <c r="A913" s="20" t="s">
        <v>575</v>
      </c>
      <c r="B913" s="20" t="s">
        <v>6</v>
      </c>
      <c r="C913" s="67" t="s">
        <v>765</v>
      </c>
      <c r="D913" s="68" t="s">
        <v>765</v>
      </c>
      <c r="E913" s="68" t="s">
        <v>765</v>
      </c>
      <c r="F913" s="68" t="s">
        <v>765</v>
      </c>
    </row>
    <row r="914" spans="1:6" ht="14.25">
      <c r="A914" s="20" t="s">
        <v>575</v>
      </c>
      <c r="B914" s="20" t="s">
        <v>10</v>
      </c>
      <c r="C914" s="40">
        <v>39</v>
      </c>
      <c r="D914" s="41">
        <v>1575669</v>
      </c>
      <c r="E914" s="41">
        <v>94540.14</v>
      </c>
      <c r="F914" s="42">
        <v>0.0002</v>
      </c>
    </row>
    <row r="915" spans="1:6" ht="14.25">
      <c r="A915" s="20" t="s">
        <v>575</v>
      </c>
      <c r="B915" s="20" t="s">
        <v>4</v>
      </c>
      <c r="C915" s="40">
        <v>6</v>
      </c>
      <c r="D915" s="41">
        <v>322331</v>
      </c>
      <c r="E915" s="41">
        <v>19339.86</v>
      </c>
      <c r="F915" s="42">
        <v>0</v>
      </c>
    </row>
    <row r="916" spans="1:6" ht="14.25">
      <c r="A916" s="20" t="s">
        <v>575</v>
      </c>
      <c r="B916" s="20" t="s">
        <v>766</v>
      </c>
      <c r="C916" s="40">
        <v>76</v>
      </c>
      <c r="D916" s="41">
        <v>1042890</v>
      </c>
      <c r="E916" s="41">
        <v>61463.63</v>
      </c>
      <c r="F916" s="42">
        <v>0.0001</v>
      </c>
    </row>
    <row r="917" spans="1:6" ht="14.25">
      <c r="A917" s="20" t="s">
        <v>575</v>
      </c>
      <c r="B917" s="20" t="s">
        <v>8</v>
      </c>
      <c r="C917" s="40">
        <v>30</v>
      </c>
      <c r="D917" s="41">
        <v>280979</v>
      </c>
      <c r="E917" s="41">
        <v>16858.74</v>
      </c>
      <c r="F917" s="42">
        <v>0</v>
      </c>
    </row>
    <row r="918" spans="1:6" ht="14.25">
      <c r="A918" s="20" t="s">
        <v>575</v>
      </c>
      <c r="B918" s="20" t="s">
        <v>25</v>
      </c>
      <c r="C918" s="40">
        <v>31</v>
      </c>
      <c r="D918" s="41">
        <v>1550258</v>
      </c>
      <c r="E918" s="41">
        <v>93015.48</v>
      </c>
      <c r="F918" s="42">
        <v>0.0002</v>
      </c>
    </row>
    <row r="919" spans="1:6" ht="14.25">
      <c r="A919" s="20" t="s">
        <v>575</v>
      </c>
      <c r="B919" s="20" t="s">
        <v>26</v>
      </c>
      <c r="C919" s="40">
        <v>17</v>
      </c>
      <c r="D919" s="41">
        <v>771488</v>
      </c>
      <c r="E919" s="41">
        <v>46289.28</v>
      </c>
      <c r="F919" s="42">
        <v>0.0001</v>
      </c>
    </row>
    <row r="920" spans="1:6" ht="14.25">
      <c r="A920" s="20" t="s">
        <v>580</v>
      </c>
      <c r="B920" s="20" t="s">
        <v>5</v>
      </c>
      <c r="C920" s="40">
        <v>278</v>
      </c>
      <c r="D920" s="41">
        <v>47697925</v>
      </c>
      <c r="E920" s="41">
        <v>2861875.5</v>
      </c>
      <c r="F920" s="42">
        <v>0.0055</v>
      </c>
    </row>
    <row r="921" spans="1:6" ht="14.25">
      <c r="A921" s="20" t="s">
        <v>580</v>
      </c>
      <c r="B921" s="20" t="s">
        <v>1</v>
      </c>
      <c r="C921" s="40">
        <v>139</v>
      </c>
      <c r="D921" s="41">
        <v>118882596</v>
      </c>
      <c r="E921" s="41">
        <v>7132955.76</v>
      </c>
      <c r="F921" s="42">
        <v>0.0138</v>
      </c>
    </row>
    <row r="922" spans="1:6" ht="14.25">
      <c r="A922" s="20" t="s">
        <v>580</v>
      </c>
      <c r="B922" s="20" t="s">
        <v>7</v>
      </c>
      <c r="C922" s="40">
        <v>1301</v>
      </c>
      <c r="D922" s="41">
        <v>247036143</v>
      </c>
      <c r="E922" s="41">
        <v>14810198.01</v>
      </c>
      <c r="F922" s="42">
        <v>0.0286</v>
      </c>
    </row>
    <row r="923" spans="1:6" ht="14.25">
      <c r="A923" s="20" t="s">
        <v>580</v>
      </c>
      <c r="B923" s="20" t="s">
        <v>3</v>
      </c>
      <c r="C923" s="40">
        <v>376</v>
      </c>
      <c r="D923" s="41">
        <v>145702266</v>
      </c>
      <c r="E923" s="41">
        <v>8742135.96</v>
      </c>
      <c r="F923" s="42">
        <v>0.0169</v>
      </c>
    </row>
    <row r="924" spans="1:6" ht="14.25">
      <c r="A924" s="20" t="s">
        <v>580</v>
      </c>
      <c r="B924" s="20" t="s">
        <v>2</v>
      </c>
      <c r="C924" s="40">
        <v>88</v>
      </c>
      <c r="D924" s="41">
        <v>154505214</v>
      </c>
      <c r="E924" s="41">
        <v>9270312.84</v>
      </c>
      <c r="F924" s="42">
        <v>0.0179</v>
      </c>
    </row>
    <row r="925" spans="1:6" ht="14.25">
      <c r="A925" s="20" t="s">
        <v>580</v>
      </c>
      <c r="B925" s="20" t="s">
        <v>6</v>
      </c>
      <c r="C925" s="40">
        <v>185</v>
      </c>
      <c r="D925" s="41">
        <v>79897599</v>
      </c>
      <c r="E925" s="41">
        <v>4793855.94</v>
      </c>
      <c r="F925" s="42">
        <v>0.0093</v>
      </c>
    </row>
    <row r="926" spans="1:6" ht="14.25">
      <c r="A926" s="20" t="s">
        <v>580</v>
      </c>
      <c r="B926" s="20" t="s">
        <v>10</v>
      </c>
      <c r="C926" s="40">
        <v>1342</v>
      </c>
      <c r="D926" s="41">
        <v>127046999</v>
      </c>
      <c r="E926" s="41">
        <v>7618559.24</v>
      </c>
      <c r="F926" s="42">
        <v>0.0147</v>
      </c>
    </row>
    <row r="927" spans="1:6" ht="14.25">
      <c r="A927" s="20" t="s">
        <v>580</v>
      </c>
      <c r="B927" s="20" t="s">
        <v>4</v>
      </c>
      <c r="C927" s="40">
        <v>217</v>
      </c>
      <c r="D927" s="41">
        <v>98012455</v>
      </c>
      <c r="E927" s="41">
        <v>5880747.3</v>
      </c>
      <c r="F927" s="42">
        <v>0.0113</v>
      </c>
    </row>
    <row r="928" spans="1:6" ht="14.25">
      <c r="A928" s="20" t="s">
        <v>580</v>
      </c>
      <c r="B928" s="20" t="s">
        <v>766</v>
      </c>
      <c r="C928" s="40">
        <v>4306</v>
      </c>
      <c r="D928" s="41">
        <v>356107113</v>
      </c>
      <c r="E928" s="41">
        <v>20857895.7</v>
      </c>
      <c r="F928" s="42">
        <v>0.0402</v>
      </c>
    </row>
    <row r="929" spans="1:6" ht="14.25">
      <c r="A929" s="20" t="s">
        <v>580</v>
      </c>
      <c r="B929" s="20" t="s">
        <v>8</v>
      </c>
      <c r="C929" s="40">
        <v>1510</v>
      </c>
      <c r="D929" s="41">
        <v>156897375</v>
      </c>
      <c r="E929" s="41">
        <v>9413842.5</v>
      </c>
      <c r="F929" s="42">
        <v>0.0182</v>
      </c>
    </row>
    <row r="930" spans="1:6" ht="14.25">
      <c r="A930" s="20" t="s">
        <v>580</v>
      </c>
      <c r="B930" s="20" t="s">
        <v>25</v>
      </c>
      <c r="C930" s="40">
        <v>312</v>
      </c>
      <c r="D930" s="41">
        <v>169513109</v>
      </c>
      <c r="E930" s="41">
        <v>10170786.54</v>
      </c>
      <c r="F930" s="42">
        <v>0.0196</v>
      </c>
    </row>
    <row r="931" spans="1:6" ht="14.25">
      <c r="A931" s="20" t="s">
        <v>580</v>
      </c>
      <c r="B931" s="20" t="s">
        <v>26</v>
      </c>
      <c r="C931" s="40">
        <v>456</v>
      </c>
      <c r="D931" s="41">
        <v>215266602</v>
      </c>
      <c r="E931" s="41">
        <v>12844922.54</v>
      </c>
      <c r="F931" s="42">
        <v>0.0248</v>
      </c>
    </row>
    <row r="932" spans="1:6" ht="14.25">
      <c r="A932" s="20" t="s">
        <v>594</v>
      </c>
      <c r="B932" s="20" t="s">
        <v>5</v>
      </c>
      <c r="C932" s="40">
        <v>41</v>
      </c>
      <c r="D932" s="41">
        <v>4927324</v>
      </c>
      <c r="E932" s="41">
        <v>295639.44</v>
      </c>
      <c r="F932" s="42">
        <v>0.0006</v>
      </c>
    </row>
    <row r="933" spans="1:6" ht="14.25">
      <c r="A933" s="20" t="s">
        <v>594</v>
      </c>
      <c r="B933" s="20" t="s">
        <v>1</v>
      </c>
      <c r="C933" s="40">
        <v>27</v>
      </c>
      <c r="D933" s="41">
        <v>23188575</v>
      </c>
      <c r="E933" s="41">
        <v>1391314.5</v>
      </c>
      <c r="F933" s="42">
        <v>0.0027</v>
      </c>
    </row>
    <row r="934" spans="1:6" ht="14.25">
      <c r="A934" s="20" t="s">
        <v>594</v>
      </c>
      <c r="B934" s="20" t="s">
        <v>7</v>
      </c>
      <c r="C934" s="40">
        <v>196</v>
      </c>
      <c r="D934" s="41">
        <v>38804412</v>
      </c>
      <c r="E934" s="41">
        <v>2328264.72</v>
      </c>
      <c r="F934" s="42">
        <v>0.0045</v>
      </c>
    </row>
    <row r="935" spans="1:6" ht="14.25">
      <c r="A935" s="20" t="s">
        <v>594</v>
      </c>
      <c r="B935" s="20" t="s">
        <v>3</v>
      </c>
      <c r="C935" s="40">
        <v>86</v>
      </c>
      <c r="D935" s="41">
        <v>29713419</v>
      </c>
      <c r="E935" s="41">
        <v>1782805.14</v>
      </c>
      <c r="F935" s="42">
        <v>0.0034</v>
      </c>
    </row>
    <row r="936" spans="1:6" ht="14.25">
      <c r="A936" s="20" t="s">
        <v>594</v>
      </c>
      <c r="B936" s="20" t="s">
        <v>2</v>
      </c>
      <c r="C936" s="40">
        <v>20</v>
      </c>
      <c r="D936" s="41">
        <v>38915376</v>
      </c>
      <c r="E936" s="41">
        <v>2334922.56</v>
      </c>
      <c r="F936" s="42">
        <v>0.0045</v>
      </c>
    </row>
    <row r="937" spans="1:6" ht="14.25">
      <c r="A937" s="20" t="s">
        <v>594</v>
      </c>
      <c r="B937" s="20" t="s">
        <v>6</v>
      </c>
      <c r="C937" s="40">
        <v>20</v>
      </c>
      <c r="D937" s="41">
        <v>4847698</v>
      </c>
      <c r="E937" s="41">
        <v>290861.88</v>
      </c>
      <c r="F937" s="42">
        <v>0.0006</v>
      </c>
    </row>
    <row r="938" spans="1:6" ht="14.25">
      <c r="A938" s="20" t="s">
        <v>594</v>
      </c>
      <c r="B938" s="20" t="s">
        <v>10</v>
      </c>
      <c r="C938" s="40">
        <v>247</v>
      </c>
      <c r="D938" s="41">
        <v>22812504</v>
      </c>
      <c r="E938" s="41">
        <v>1368750.24</v>
      </c>
      <c r="F938" s="42">
        <v>0.0026</v>
      </c>
    </row>
    <row r="939" spans="1:6" ht="14.25">
      <c r="A939" s="20" t="s">
        <v>594</v>
      </c>
      <c r="B939" s="20" t="s">
        <v>4</v>
      </c>
      <c r="C939" s="40">
        <v>45</v>
      </c>
      <c r="D939" s="41">
        <v>16634839</v>
      </c>
      <c r="E939" s="41">
        <v>998090.34</v>
      </c>
      <c r="F939" s="42">
        <v>0.0019</v>
      </c>
    </row>
    <row r="940" spans="1:6" ht="14.25">
      <c r="A940" s="20" t="s">
        <v>594</v>
      </c>
      <c r="B940" s="20" t="s">
        <v>766</v>
      </c>
      <c r="C940" s="40">
        <v>652</v>
      </c>
      <c r="D940" s="41">
        <v>42789350</v>
      </c>
      <c r="E940" s="41">
        <v>2458900.01</v>
      </c>
      <c r="F940" s="42">
        <v>0.0047</v>
      </c>
    </row>
    <row r="941" spans="1:6" ht="14.25">
      <c r="A941" s="20" t="s">
        <v>594</v>
      </c>
      <c r="B941" s="20" t="s">
        <v>8</v>
      </c>
      <c r="C941" s="40">
        <v>221</v>
      </c>
      <c r="D941" s="41">
        <v>20700148</v>
      </c>
      <c r="E941" s="41">
        <v>1242008.88</v>
      </c>
      <c r="F941" s="42">
        <v>0.0024</v>
      </c>
    </row>
    <row r="942" spans="1:6" ht="14.25">
      <c r="A942" s="20" t="s">
        <v>594</v>
      </c>
      <c r="B942" s="20" t="s">
        <v>25</v>
      </c>
      <c r="C942" s="40">
        <v>81</v>
      </c>
      <c r="D942" s="41">
        <v>28398552</v>
      </c>
      <c r="E942" s="41">
        <v>1703913.12</v>
      </c>
      <c r="F942" s="42">
        <v>0.0033</v>
      </c>
    </row>
    <row r="943" spans="1:6" ht="14.25">
      <c r="A943" s="20" t="s">
        <v>594</v>
      </c>
      <c r="B943" s="20" t="s">
        <v>26</v>
      </c>
      <c r="C943" s="40">
        <v>82</v>
      </c>
      <c r="D943" s="41">
        <v>7578701</v>
      </c>
      <c r="E943" s="41">
        <v>454270.18</v>
      </c>
      <c r="F943" s="42">
        <v>0.0009</v>
      </c>
    </row>
    <row r="944" spans="1:6" ht="14.25">
      <c r="A944" s="20" t="s">
        <v>605</v>
      </c>
      <c r="B944" s="20" t="s">
        <v>5</v>
      </c>
      <c r="C944" s="67" t="s">
        <v>765</v>
      </c>
      <c r="D944" s="68" t="s">
        <v>765</v>
      </c>
      <c r="E944" s="68" t="s">
        <v>765</v>
      </c>
      <c r="F944" s="68" t="s">
        <v>765</v>
      </c>
    </row>
    <row r="945" spans="1:6" ht="14.25">
      <c r="A945" s="20" t="s">
        <v>605</v>
      </c>
      <c r="B945" s="20" t="s">
        <v>1</v>
      </c>
      <c r="C945" s="40">
        <v>11</v>
      </c>
      <c r="D945" s="41">
        <v>2669201</v>
      </c>
      <c r="E945" s="41">
        <v>160152.06</v>
      </c>
      <c r="F945" s="42">
        <v>0.0003</v>
      </c>
    </row>
    <row r="946" spans="1:6" ht="14.25">
      <c r="A946" s="20" t="s">
        <v>605</v>
      </c>
      <c r="B946" s="20" t="s">
        <v>7</v>
      </c>
      <c r="C946" s="40">
        <v>44</v>
      </c>
      <c r="D946" s="41">
        <v>4092172</v>
      </c>
      <c r="E946" s="41">
        <v>245530.32</v>
      </c>
      <c r="F946" s="42">
        <v>0.0005</v>
      </c>
    </row>
    <row r="947" spans="1:6" ht="14.25">
      <c r="A947" s="20" t="s">
        <v>605</v>
      </c>
      <c r="B947" s="20" t="s">
        <v>3</v>
      </c>
      <c r="C947" s="40">
        <v>21</v>
      </c>
      <c r="D947" s="41">
        <v>6457058</v>
      </c>
      <c r="E947" s="41">
        <v>387423.48</v>
      </c>
      <c r="F947" s="42">
        <v>0.0007</v>
      </c>
    </row>
    <row r="948" spans="1:6" ht="14.25">
      <c r="A948" s="20" t="s">
        <v>605</v>
      </c>
      <c r="B948" s="20" t="s">
        <v>2</v>
      </c>
      <c r="C948" s="40">
        <v>7</v>
      </c>
      <c r="D948" s="41">
        <v>7231371</v>
      </c>
      <c r="E948" s="41">
        <v>433882.26</v>
      </c>
      <c r="F948" s="42">
        <v>0.0008</v>
      </c>
    </row>
    <row r="949" spans="1:6" ht="14.25">
      <c r="A949" s="20" t="s">
        <v>605</v>
      </c>
      <c r="B949" s="20" t="s">
        <v>6</v>
      </c>
      <c r="C949" s="67" t="s">
        <v>765</v>
      </c>
      <c r="D949" s="68" t="s">
        <v>765</v>
      </c>
      <c r="E949" s="68" t="s">
        <v>765</v>
      </c>
      <c r="F949" s="68" t="s">
        <v>765</v>
      </c>
    </row>
    <row r="950" spans="1:6" ht="14.25">
      <c r="A950" s="20" t="s">
        <v>605</v>
      </c>
      <c r="B950" s="20" t="s">
        <v>10</v>
      </c>
      <c r="C950" s="40">
        <v>99</v>
      </c>
      <c r="D950" s="41">
        <v>1551170</v>
      </c>
      <c r="E950" s="41">
        <v>93070.2</v>
      </c>
      <c r="F950" s="42">
        <v>0.0002</v>
      </c>
    </row>
    <row r="951" spans="1:6" ht="14.25">
      <c r="A951" s="20" t="s">
        <v>605</v>
      </c>
      <c r="B951" s="20" t="s">
        <v>4</v>
      </c>
      <c r="C951" s="40">
        <v>17</v>
      </c>
      <c r="D951" s="41">
        <v>1601294</v>
      </c>
      <c r="E951" s="41">
        <v>96077.64</v>
      </c>
      <c r="F951" s="42">
        <v>0.0002</v>
      </c>
    </row>
    <row r="952" spans="1:6" ht="14.25">
      <c r="A952" s="20" t="s">
        <v>605</v>
      </c>
      <c r="B952" s="20" t="s">
        <v>766</v>
      </c>
      <c r="C952" s="40">
        <v>252</v>
      </c>
      <c r="D952" s="41">
        <v>5718510</v>
      </c>
      <c r="E952" s="41">
        <v>333473.47</v>
      </c>
      <c r="F952" s="42">
        <v>0.0006</v>
      </c>
    </row>
    <row r="953" spans="1:6" ht="14.25">
      <c r="A953" s="20" t="s">
        <v>605</v>
      </c>
      <c r="B953" s="20" t="s">
        <v>8</v>
      </c>
      <c r="C953" s="40">
        <v>81</v>
      </c>
      <c r="D953" s="41">
        <v>3160238</v>
      </c>
      <c r="E953" s="41">
        <v>189614.28</v>
      </c>
      <c r="F953" s="42">
        <v>0.0004</v>
      </c>
    </row>
    <row r="954" spans="1:6" ht="14.25">
      <c r="A954" s="20" t="s">
        <v>605</v>
      </c>
      <c r="B954" s="20" t="s">
        <v>25</v>
      </c>
      <c r="C954" s="40">
        <v>40</v>
      </c>
      <c r="D954" s="41">
        <v>4734987</v>
      </c>
      <c r="E954" s="41">
        <v>284099.22</v>
      </c>
      <c r="F954" s="42">
        <v>0.0005</v>
      </c>
    </row>
    <row r="955" spans="1:6" ht="14.25">
      <c r="A955" s="20" t="s">
        <v>605</v>
      </c>
      <c r="B955" s="20" t="s">
        <v>26</v>
      </c>
      <c r="C955" s="40">
        <v>25</v>
      </c>
      <c r="D955" s="41">
        <v>1884364</v>
      </c>
      <c r="E955" s="41">
        <v>113061.84</v>
      </c>
      <c r="F955" s="42">
        <v>0.0002</v>
      </c>
    </row>
    <row r="956" spans="1:6" ht="14.25">
      <c r="A956" s="20" t="s">
        <v>611</v>
      </c>
      <c r="B956" s="20" t="s">
        <v>5</v>
      </c>
      <c r="C956" s="67" t="s">
        <v>765</v>
      </c>
      <c r="D956" s="68" t="s">
        <v>765</v>
      </c>
      <c r="E956" s="68" t="s">
        <v>765</v>
      </c>
      <c r="F956" s="68" t="s">
        <v>765</v>
      </c>
    </row>
    <row r="957" spans="1:6" ht="14.25">
      <c r="A957" s="20" t="s">
        <v>611</v>
      </c>
      <c r="B957" s="20" t="s">
        <v>1</v>
      </c>
      <c r="C957" s="67" t="s">
        <v>765</v>
      </c>
      <c r="D957" s="68" t="s">
        <v>765</v>
      </c>
      <c r="E957" s="68" t="s">
        <v>765</v>
      </c>
      <c r="F957" s="68" t="s">
        <v>765</v>
      </c>
    </row>
    <row r="958" spans="1:6" ht="14.25">
      <c r="A958" s="20" t="s">
        <v>611</v>
      </c>
      <c r="B958" s="20" t="s">
        <v>7</v>
      </c>
      <c r="C958" s="40">
        <v>14</v>
      </c>
      <c r="D958" s="41">
        <v>423146</v>
      </c>
      <c r="E958" s="41">
        <v>25388.76</v>
      </c>
      <c r="F958" s="42">
        <v>0</v>
      </c>
    </row>
    <row r="959" spans="1:6" ht="14.25">
      <c r="A959" s="20" t="s">
        <v>611</v>
      </c>
      <c r="B959" s="20" t="s">
        <v>3</v>
      </c>
      <c r="C959" s="40">
        <v>5</v>
      </c>
      <c r="D959" s="41">
        <v>896920</v>
      </c>
      <c r="E959" s="41">
        <v>53815.2</v>
      </c>
      <c r="F959" s="42">
        <v>0.0001</v>
      </c>
    </row>
    <row r="960" spans="1:6" ht="14.25">
      <c r="A960" s="20" t="s">
        <v>611</v>
      </c>
      <c r="B960" s="20" t="s">
        <v>2</v>
      </c>
      <c r="C960" s="67" t="s">
        <v>765</v>
      </c>
      <c r="D960" s="68" t="s">
        <v>765</v>
      </c>
      <c r="E960" s="68" t="s">
        <v>765</v>
      </c>
      <c r="F960" s="68" t="s">
        <v>765</v>
      </c>
    </row>
    <row r="961" spans="1:6" ht="14.25">
      <c r="A961" s="20" t="s">
        <v>611</v>
      </c>
      <c r="B961" s="20" t="s">
        <v>6</v>
      </c>
      <c r="C961" s="67" t="s">
        <v>765</v>
      </c>
      <c r="D961" s="68" t="s">
        <v>765</v>
      </c>
      <c r="E961" s="68" t="s">
        <v>765</v>
      </c>
      <c r="F961" s="68" t="s">
        <v>765</v>
      </c>
    </row>
    <row r="962" spans="1:6" ht="14.25">
      <c r="A962" s="20" t="s">
        <v>611</v>
      </c>
      <c r="B962" s="20" t="s">
        <v>10</v>
      </c>
      <c r="C962" s="40">
        <v>29</v>
      </c>
      <c r="D962" s="41">
        <v>352347</v>
      </c>
      <c r="E962" s="41">
        <v>21140.82</v>
      </c>
      <c r="F962" s="42">
        <v>0</v>
      </c>
    </row>
    <row r="963" spans="1:6" ht="14.25">
      <c r="A963" s="20" t="s">
        <v>611</v>
      </c>
      <c r="B963" s="20" t="s">
        <v>4</v>
      </c>
      <c r="C963" s="40">
        <v>9</v>
      </c>
      <c r="D963" s="41">
        <v>682698</v>
      </c>
      <c r="E963" s="41">
        <v>40961.88</v>
      </c>
      <c r="F963" s="42">
        <v>0.0001</v>
      </c>
    </row>
    <row r="964" spans="1:6" ht="14.25">
      <c r="A964" s="20" t="s">
        <v>611</v>
      </c>
      <c r="B964" s="20" t="s">
        <v>766</v>
      </c>
      <c r="C964" s="40">
        <v>74</v>
      </c>
      <c r="D964" s="41">
        <v>792980</v>
      </c>
      <c r="E964" s="41">
        <v>46652.65</v>
      </c>
      <c r="F964" s="42">
        <v>0.0001</v>
      </c>
    </row>
    <row r="965" spans="1:6" ht="14.25">
      <c r="A965" s="20" t="s">
        <v>611</v>
      </c>
      <c r="B965" s="20" t="s">
        <v>8</v>
      </c>
      <c r="C965" s="40">
        <v>22</v>
      </c>
      <c r="D965" s="41">
        <v>216702</v>
      </c>
      <c r="E965" s="41">
        <v>13002.12</v>
      </c>
      <c r="F965" s="42">
        <v>0</v>
      </c>
    </row>
    <row r="966" spans="1:6" ht="14.25">
      <c r="A966" s="20" t="s">
        <v>611</v>
      </c>
      <c r="B966" s="20" t="s">
        <v>25</v>
      </c>
      <c r="C966" s="40">
        <v>11</v>
      </c>
      <c r="D966" s="41">
        <v>6224925</v>
      </c>
      <c r="E966" s="41">
        <v>373495.5</v>
      </c>
      <c r="F966" s="42">
        <v>0.0007</v>
      </c>
    </row>
    <row r="967" spans="1:6" ht="14.25">
      <c r="A967" s="20" t="s">
        <v>611</v>
      </c>
      <c r="B967" s="20" t="s">
        <v>26</v>
      </c>
      <c r="C967" s="40">
        <v>14</v>
      </c>
      <c r="D967" s="41">
        <v>746946</v>
      </c>
      <c r="E967" s="41">
        <v>44816.76</v>
      </c>
      <c r="F967" s="42">
        <v>0.0001</v>
      </c>
    </row>
    <row r="968" spans="1:6" ht="14.25">
      <c r="A968" s="20" t="s">
        <v>615</v>
      </c>
      <c r="B968" s="20" t="s">
        <v>5</v>
      </c>
      <c r="C968" s="67" t="s">
        <v>765</v>
      </c>
      <c r="D968" s="68" t="s">
        <v>765</v>
      </c>
      <c r="E968" s="68" t="s">
        <v>765</v>
      </c>
      <c r="F968" s="68" t="s">
        <v>765</v>
      </c>
    </row>
    <row r="969" spans="1:6" ht="14.25">
      <c r="A969" s="20" t="s">
        <v>615</v>
      </c>
      <c r="B969" s="20" t="s">
        <v>1</v>
      </c>
      <c r="C969" s="40">
        <v>8</v>
      </c>
      <c r="D969" s="41">
        <v>909079</v>
      </c>
      <c r="E969" s="41">
        <v>54544.74</v>
      </c>
      <c r="F969" s="42">
        <v>0.0001</v>
      </c>
    </row>
    <row r="970" spans="1:6" ht="14.25">
      <c r="A970" s="20" t="s">
        <v>615</v>
      </c>
      <c r="B970" s="20" t="s">
        <v>7</v>
      </c>
      <c r="C970" s="40">
        <v>22</v>
      </c>
      <c r="D970" s="41">
        <v>811103</v>
      </c>
      <c r="E970" s="41">
        <v>48666.18</v>
      </c>
      <c r="F970" s="42">
        <v>0.0001</v>
      </c>
    </row>
    <row r="971" spans="1:6" ht="14.25">
      <c r="A971" s="20" t="s">
        <v>615</v>
      </c>
      <c r="B971" s="20" t="s">
        <v>3</v>
      </c>
      <c r="C971" s="40">
        <v>16</v>
      </c>
      <c r="D971" s="41">
        <v>2210687</v>
      </c>
      <c r="E971" s="41">
        <v>132641.22</v>
      </c>
      <c r="F971" s="42">
        <v>0.0003</v>
      </c>
    </row>
    <row r="972" spans="1:6" ht="14.25">
      <c r="A972" s="20" t="s">
        <v>615</v>
      </c>
      <c r="B972" s="20" t="s">
        <v>2</v>
      </c>
      <c r="C972" s="67" t="s">
        <v>765</v>
      </c>
      <c r="D972" s="68" t="s">
        <v>765</v>
      </c>
      <c r="E972" s="68" t="s">
        <v>765</v>
      </c>
      <c r="F972" s="68" t="s">
        <v>765</v>
      </c>
    </row>
    <row r="973" spans="1:6" ht="14.25">
      <c r="A973" s="20" t="s">
        <v>615</v>
      </c>
      <c r="B973" s="20" t="s">
        <v>6</v>
      </c>
      <c r="C973" s="67" t="s">
        <v>765</v>
      </c>
      <c r="D973" s="68" t="s">
        <v>765</v>
      </c>
      <c r="E973" s="68" t="s">
        <v>765</v>
      </c>
      <c r="F973" s="68" t="s">
        <v>765</v>
      </c>
    </row>
    <row r="974" spans="1:6" ht="14.25">
      <c r="A974" s="20" t="s">
        <v>615</v>
      </c>
      <c r="B974" s="20" t="s">
        <v>10</v>
      </c>
      <c r="C974" s="40">
        <v>66</v>
      </c>
      <c r="D974" s="41">
        <v>1579130</v>
      </c>
      <c r="E974" s="41">
        <v>94747.8</v>
      </c>
      <c r="F974" s="42">
        <v>0.0002</v>
      </c>
    </row>
    <row r="975" spans="1:6" ht="14.25">
      <c r="A975" s="20" t="s">
        <v>615</v>
      </c>
      <c r="B975" s="20" t="s">
        <v>4</v>
      </c>
      <c r="C975" s="40">
        <v>11</v>
      </c>
      <c r="D975" s="41">
        <v>1161674</v>
      </c>
      <c r="E975" s="41">
        <v>69700.44</v>
      </c>
      <c r="F975" s="42">
        <v>0.0001</v>
      </c>
    </row>
    <row r="976" spans="1:6" ht="14.25">
      <c r="A976" s="20" t="s">
        <v>615</v>
      </c>
      <c r="B976" s="20" t="s">
        <v>766</v>
      </c>
      <c r="C976" s="40">
        <v>124</v>
      </c>
      <c r="D976" s="41">
        <v>2267319</v>
      </c>
      <c r="E976" s="41">
        <v>134930.26</v>
      </c>
      <c r="F976" s="42">
        <v>0.0003</v>
      </c>
    </row>
    <row r="977" spans="1:6" ht="14.25">
      <c r="A977" s="20" t="s">
        <v>615</v>
      </c>
      <c r="B977" s="20" t="s">
        <v>8</v>
      </c>
      <c r="C977" s="40">
        <v>43</v>
      </c>
      <c r="D977" s="41">
        <v>527412</v>
      </c>
      <c r="E977" s="41">
        <v>31644.72</v>
      </c>
      <c r="F977" s="42">
        <v>0.0001</v>
      </c>
    </row>
    <row r="978" spans="1:6" ht="14.25">
      <c r="A978" s="20" t="s">
        <v>615</v>
      </c>
      <c r="B978" s="20" t="s">
        <v>25</v>
      </c>
      <c r="C978" s="40">
        <v>27</v>
      </c>
      <c r="D978" s="41">
        <v>1767523</v>
      </c>
      <c r="E978" s="41">
        <v>106051.38</v>
      </c>
      <c r="F978" s="42">
        <v>0.0002</v>
      </c>
    </row>
    <row r="979" spans="1:6" ht="14.25">
      <c r="A979" s="20" t="s">
        <v>615</v>
      </c>
      <c r="B979" s="20" t="s">
        <v>26</v>
      </c>
      <c r="C979" s="40">
        <v>33</v>
      </c>
      <c r="D979" s="41">
        <v>1237973</v>
      </c>
      <c r="E979" s="41">
        <v>74278.38</v>
      </c>
      <c r="F979" s="42">
        <v>0.0001</v>
      </c>
    </row>
    <row r="980" spans="1:6" ht="14.25">
      <c r="A980" s="20" t="s">
        <v>623</v>
      </c>
      <c r="B980" s="20" t="s">
        <v>5</v>
      </c>
      <c r="C980" s="40">
        <v>106</v>
      </c>
      <c r="D980" s="41">
        <v>20269090</v>
      </c>
      <c r="E980" s="41">
        <v>1216145.4</v>
      </c>
      <c r="F980" s="42">
        <v>0.0023</v>
      </c>
    </row>
    <row r="981" spans="1:6" ht="14.25">
      <c r="A981" s="20" t="s">
        <v>623</v>
      </c>
      <c r="B981" s="20" t="s">
        <v>1</v>
      </c>
      <c r="C981" s="40">
        <v>64</v>
      </c>
      <c r="D981" s="41">
        <v>35859757</v>
      </c>
      <c r="E981" s="41">
        <v>2151585.42</v>
      </c>
      <c r="F981" s="42">
        <v>0.0042</v>
      </c>
    </row>
    <row r="982" spans="1:6" ht="14.25">
      <c r="A982" s="20" t="s">
        <v>623</v>
      </c>
      <c r="B982" s="20" t="s">
        <v>7</v>
      </c>
      <c r="C982" s="40">
        <v>484</v>
      </c>
      <c r="D982" s="41">
        <v>82958254</v>
      </c>
      <c r="E982" s="41">
        <v>4974165.32</v>
      </c>
      <c r="F982" s="42">
        <v>0.0096</v>
      </c>
    </row>
    <row r="983" spans="1:6" ht="14.25">
      <c r="A983" s="20" t="s">
        <v>623</v>
      </c>
      <c r="B983" s="20" t="s">
        <v>3</v>
      </c>
      <c r="C983" s="40">
        <v>150</v>
      </c>
      <c r="D983" s="41">
        <v>52527435</v>
      </c>
      <c r="E983" s="41">
        <v>3151646.1</v>
      </c>
      <c r="F983" s="42">
        <v>0.0061</v>
      </c>
    </row>
    <row r="984" spans="1:6" ht="14.25">
      <c r="A984" s="20" t="s">
        <v>623</v>
      </c>
      <c r="B984" s="20" t="s">
        <v>2</v>
      </c>
      <c r="C984" s="40">
        <v>44</v>
      </c>
      <c r="D984" s="41">
        <v>69206968</v>
      </c>
      <c r="E984" s="41">
        <v>4152418.08</v>
      </c>
      <c r="F984" s="42">
        <v>0.008</v>
      </c>
    </row>
    <row r="985" spans="1:6" ht="14.25">
      <c r="A985" s="20" t="s">
        <v>623</v>
      </c>
      <c r="B985" s="20" t="s">
        <v>6</v>
      </c>
      <c r="C985" s="40">
        <v>74</v>
      </c>
      <c r="D985" s="41">
        <v>13354243</v>
      </c>
      <c r="E985" s="41">
        <v>801254.58</v>
      </c>
      <c r="F985" s="42">
        <v>0.0015</v>
      </c>
    </row>
    <row r="986" spans="1:6" ht="14.25">
      <c r="A986" s="20" t="s">
        <v>623</v>
      </c>
      <c r="B986" s="20" t="s">
        <v>10</v>
      </c>
      <c r="C986" s="40">
        <v>461</v>
      </c>
      <c r="D986" s="41">
        <v>38072828</v>
      </c>
      <c r="E986" s="41">
        <v>2284369.68</v>
      </c>
      <c r="F986" s="42">
        <v>0.0044</v>
      </c>
    </row>
    <row r="987" spans="1:6" ht="14.25">
      <c r="A987" s="20" t="s">
        <v>623</v>
      </c>
      <c r="B987" s="20" t="s">
        <v>4</v>
      </c>
      <c r="C987" s="40">
        <v>84</v>
      </c>
      <c r="D987" s="41">
        <v>30907718</v>
      </c>
      <c r="E987" s="41">
        <v>1854463.08</v>
      </c>
      <c r="F987" s="42">
        <v>0.0036</v>
      </c>
    </row>
    <row r="988" spans="1:6" ht="14.25">
      <c r="A988" s="20" t="s">
        <v>623</v>
      </c>
      <c r="B988" s="20" t="s">
        <v>766</v>
      </c>
      <c r="C988" s="40">
        <v>1418</v>
      </c>
      <c r="D988" s="41">
        <v>82123940</v>
      </c>
      <c r="E988" s="41">
        <v>4813580.33</v>
      </c>
      <c r="F988" s="42">
        <v>0.0093</v>
      </c>
    </row>
    <row r="989" spans="1:6" ht="14.25">
      <c r="A989" s="20" t="s">
        <v>623</v>
      </c>
      <c r="B989" s="20" t="s">
        <v>8</v>
      </c>
      <c r="C989" s="40">
        <v>580</v>
      </c>
      <c r="D989" s="41">
        <v>48557689</v>
      </c>
      <c r="E989" s="41">
        <v>2913461.34</v>
      </c>
      <c r="F989" s="42">
        <v>0.0056</v>
      </c>
    </row>
    <row r="990" spans="1:6" ht="14.25">
      <c r="A990" s="20" t="s">
        <v>623</v>
      </c>
      <c r="B990" s="20" t="s">
        <v>25</v>
      </c>
      <c r="C990" s="40">
        <v>107</v>
      </c>
      <c r="D990" s="41">
        <v>86917888</v>
      </c>
      <c r="E990" s="41">
        <v>5215073.28</v>
      </c>
      <c r="F990" s="42">
        <v>0.0101</v>
      </c>
    </row>
    <row r="991" spans="1:6" ht="14.25">
      <c r="A991" s="20" t="s">
        <v>623</v>
      </c>
      <c r="B991" s="20" t="s">
        <v>26</v>
      </c>
      <c r="C991" s="40">
        <v>202</v>
      </c>
      <c r="D991" s="41">
        <v>39969713</v>
      </c>
      <c r="E991" s="41">
        <v>2382507.68</v>
      </c>
      <c r="F991" s="42">
        <v>0.0046</v>
      </c>
    </row>
    <row r="992" spans="1:6" ht="14.25">
      <c r="A992" s="20" t="s">
        <v>636</v>
      </c>
      <c r="B992" s="20" t="s">
        <v>5</v>
      </c>
      <c r="C992" s="67" t="s">
        <v>765</v>
      </c>
      <c r="D992" s="68" t="s">
        <v>765</v>
      </c>
      <c r="E992" s="68" t="s">
        <v>765</v>
      </c>
      <c r="F992" s="68" t="s">
        <v>765</v>
      </c>
    </row>
    <row r="993" spans="1:6" ht="14.25">
      <c r="A993" s="20" t="s">
        <v>636</v>
      </c>
      <c r="B993" s="20" t="s">
        <v>1</v>
      </c>
      <c r="C993" s="40">
        <v>9</v>
      </c>
      <c r="D993" s="41">
        <v>1709398</v>
      </c>
      <c r="E993" s="41">
        <v>102563.88</v>
      </c>
      <c r="F993" s="42">
        <v>0.0002</v>
      </c>
    </row>
    <row r="994" spans="1:6" ht="14.25">
      <c r="A994" s="20" t="s">
        <v>636</v>
      </c>
      <c r="B994" s="20" t="s">
        <v>7</v>
      </c>
      <c r="C994" s="40">
        <v>31</v>
      </c>
      <c r="D994" s="41">
        <v>1709625</v>
      </c>
      <c r="E994" s="41">
        <v>102577.5</v>
      </c>
      <c r="F994" s="42">
        <v>0.0002</v>
      </c>
    </row>
    <row r="995" spans="1:6" ht="14.25">
      <c r="A995" s="20" t="s">
        <v>636</v>
      </c>
      <c r="B995" s="20" t="s">
        <v>3</v>
      </c>
      <c r="C995" s="40">
        <v>12</v>
      </c>
      <c r="D995" s="41">
        <v>3066250</v>
      </c>
      <c r="E995" s="41">
        <v>183975</v>
      </c>
      <c r="F995" s="42">
        <v>0.0004</v>
      </c>
    </row>
    <row r="996" spans="1:6" ht="14.25">
      <c r="A996" s="20" t="s">
        <v>636</v>
      </c>
      <c r="B996" s="20" t="s">
        <v>2</v>
      </c>
      <c r="C996" s="67" t="s">
        <v>765</v>
      </c>
      <c r="D996" s="68" t="s">
        <v>765</v>
      </c>
      <c r="E996" s="68" t="s">
        <v>765</v>
      </c>
      <c r="F996" s="68" t="s">
        <v>765</v>
      </c>
    </row>
    <row r="997" spans="1:6" ht="14.25">
      <c r="A997" s="20" t="s">
        <v>636</v>
      </c>
      <c r="B997" s="20" t="s">
        <v>6</v>
      </c>
      <c r="C997" s="40">
        <v>5</v>
      </c>
      <c r="D997" s="41">
        <v>235673</v>
      </c>
      <c r="E997" s="41">
        <v>14140.38</v>
      </c>
      <c r="F997" s="42">
        <v>0</v>
      </c>
    </row>
    <row r="998" spans="1:6" ht="14.25">
      <c r="A998" s="20" t="s">
        <v>636</v>
      </c>
      <c r="B998" s="20" t="s">
        <v>10</v>
      </c>
      <c r="C998" s="40">
        <v>57</v>
      </c>
      <c r="D998" s="41">
        <v>862393</v>
      </c>
      <c r="E998" s="41">
        <v>51743.58</v>
      </c>
      <c r="F998" s="42">
        <v>0.0001</v>
      </c>
    </row>
    <row r="999" spans="1:6" ht="14.25">
      <c r="A999" s="20" t="s">
        <v>636</v>
      </c>
      <c r="B999" s="20" t="s">
        <v>4</v>
      </c>
      <c r="C999" s="40">
        <v>13</v>
      </c>
      <c r="D999" s="41">
        <v>1398541</v>
      </c>
      <c r="E999" s="41">
        <v>83912.46</v>
      </c>
      <c r="F999" s="42">
        <v>0.0002</v>
      </c>
    </row>
    <row r="1000" spans="1:6" ht="14.25">
      <c r="A1000" s="20" t="s">
        <v>636</v>
      </c>
      <c r="B1000" s="20" t="s">
        <v>766</v>
      </c>
      <c r="C1000" s="40">
        <v>161</v>
      </c>
      <c r="D1000" s="41">
        <v>2695354</v>
      </c>
      <c r="E1000" s="41">
        <v>160624.51</v>
      </c>
      <c r="F1000" s="42">
        <v>0.0003</v>
      </c>
    </row>
    <row r="1001" spans="1:6" ht="14.25">
      <c r="A1001" s="20" t="s">
        <v>636</v>
      </c>
      <c r="B1001" s="20" t="s">
        <v>8</v>
      </c>
      <c r="C1001" s="40">
        <v>54</v>
      </c>
      <c r="D1001" s="41">
        <v>428025</v>
      </c>
      <c r="E1001" s="41">
        <v>25681.5</v>
      </c>
      <c r="F1001" s="42">
        <v>0</v>
      </c>
    </row>
    <row r="1002" spans="1:6" ht="14.25">
      <c r="A1002" s="20" t="s">
        <v>636</v>
      </c>
      <c r="B1002" s="20" t="s">
        <v>25</v>
      </c>
      <c r="C1002" s="40">
        <v>30</v>
      </c>
      <c r="D1002" s="41">
        <v>4425447</v>
      </c>
      <c r="E1002" s="41">
        <v>265526.82</v>
      </c>
      <c r="F1002" s="42">
        <v>0.0005</v>
      </c>
    </row>
    <row r="1003" spans="1:6" ht="14.25">
      <c r="A1003" s="20" t="s">
        <v>636</v>
      </c>
      <c r="B1003" s="20" t="s">
        <v>26</v>
      </c>
      <c r="C1003" s="40">
        <v>31</v>
      </c>
      <c r="D1003" s="41">
        <v>739076</v>
      </c>
      <c r="E1003" s="41">
        <v>44344.56</v>
      </c>
      <c r="F1003" s="42">
        <v>0.0001</v>
      </c>
    </row>
    <row r="1004" spans="1:6" ht="14.25">
      <c r="A1004" s="20" t="s">
        <v>644</v>
      </c>
      <c r="B1004" s="20" t="s">
        <v>5</v>
      </c>
      <c r="C1004" s="40">
        <v>15</v>
      </c>
      <c r="D1004" s="41">
        <v>782372</v>
      </c>
      <c r="E1004" s="41">
        <v>46942.32</v>
      </c>
      <c r="F1004" s="42">
        <v>0.0001</v>
      </c>
    </row>
    <row r="1005" spans="1:6" ht="14.25">
      <c r="A1005" s="20" t="s">
        <v>644</v>
      </c>
      <c r="B1005" s="20" t="s">
        <v>1</v>
      </c>
      <c r="C1005" s="40">
        <v>21</v>
      </c>
      <c r="D1005" s="41">
        <v>3903941</v>
      </c>
      <c r="E1005" s="41">
        <v>234236.46</v>
      </c>
      <c r="F1005" s="42">
        <v>0.0005</v>
      </c>
    </row>
    <row r="1006" spans="1:6" ht="14.25">
      <c r="A1006" s="20" t="s">
        <v>644</v>
      </c>
      <c r="B1006" s="20" t="s">
        <v>7</v>
      </c>
      <c r="C1006" s="40">
        <v>72</v>
      </c>
      <c r="D1006" s="41">
        <v>7370925</v>
      </c>
      <c r="E1006" s="41">
        <v>442255.5</v>
      </c>
      <c r="F1006" s="42">
        <v>0.0009</v>
      </c>
    </row>
    <row r="1007" spans="1:6" ht="14.25">
      <c r="A1007" s="20" t="s">
        <v>644</v>
      </c>
      <c r="B1007" s="20" t="s">
        <v>3</v>
      </c>
      <c r="C1007" s="40">
        <v>36</v>
      </c>
      <c r="D1007" s="41">
        <v>5955280</v>
      </c>
      <c r="E1007" s="41">
        <v>357316.8</v>
      </c>
      <c r="F1007" s="42">
        <v>0.0007</v>
      </c>
    </row>
    <row r="1008" spans="1:6" ht="14.25">
      <c r="A1008" s="20" t="s">
        <v>644</v>
      </c>
      <c r="B1008" s="20" t="s">
        <v>2</v>
      </c>
      <c r="C1008" s="40">
        <v>9</v>
      </c>
      <c r="D1008" s="41">
        <v>8300056</v>
      </c>
      <c r="E1008" s="41">
        <v>498003.36</v>
      </c>
      <c r="F1008" s="42">
        <v>0.001</v>
      </c>
    </row>
    <row r="1009" spans="1:6" ht="14.25">
      <c r="A1009" s="20" t="s">
        <v>644</v>
      </c>
      <c r="B1009" s="20" t="s">
        <v>6</v>
      </c>
      <c r="C1009" s="40">
        <v>27</v>
      </c>
      <c r="D1009" s="41">
        <v>2671078</v>
      </c>
      <c r="E1009" s="41">
        <v>160264.68</v>
      </c>
      <c r="F1009" s="42">
        <v>0.0003</v>
      </c>
    </row>
    <row r="1010" spans="1:6" ht="14.25">
      <c r="A1010" s="20" t="s">
        <v>644</v>
      </c>
      <c r="B1010" s="20" t="s">
        <v>10</v>
      </c>
      <c r="C1010" s="40">
        <v>221</v>
      </c>
      <c r="D1010" s="41">
        <v>7909770</v>
      </c>
      <c r="E1010" s="41">
        <v>474586.2</v>
      </c>
      <c r="F1010" s="42">
        <v>0.0009</v>
      </c>
    </row>
    <row r="1011" spans="1:6" ht="14.25">
      <c r="A1011" s="20" t="s">
        <v>644</v>
      </c>
      <c r="B1011" s="20" t="s">
        <v>4</v>
      </c>
      <c r="C1011" s="40">
        <v>26</v>
      </c>
      <c r="D1011" s="41">
        <v>2500937</v>
      </c>
      <c r="E1011" s="41">
        <v>150056.22</v>
      </c>
      <c r="F1011" s="42">
        <v>0.0003</v>
      </c>
    </row>
    <row r="1012" spans="1:6" ht="14.25">
      <c r="A1012" s="20" t="s">
        <v>644</v>
      </c>
      <c r="B1012" s="20" t="s">
        <v>766</v>
      </c>
      <c r="C1012" s="40">
        <v>451</v>
      </c>
      <c r="D1012" s="41">
        <v>12456334</v>
      </c>
      <c r="E1012" s="41">
        <v>736299.34</v>
      </c>
      <c r="F1012" s="42">
        <v>0.0014</v>
      </c>
    </row>
    <row r="1013" spans="1:6" ht="14.25">
      <c r="A1013" s="20" t="s">
        <v>644</v>
      </c>
      <c r="B1013" s="20" t="s">
        <v>8</v>
      </c>
      <c r="C1013" s="40">
        <v>161</v>
      </c>
      <c r="D1013" s="41">
        <v>3650070</v>
      </c>
      <c r="E1013" s="41">
        <v>219004.2</v>
      </c>
      <c r="F1013" s="42">
        <v>0.0004</v>
      </c>
    </row>
    <row r="1014" spans="1:6" ht="14.25">
      <c r="A1014" s="20" t="s">
        <v>644</v>
      </c>
      <c r="B1014" s="20" t="s">
        <v>25</v>
      </c>
      <c r="C1014" s="40">
        <v>72</v>
      </c>
      <c r="D1014" s="41">
        <v>14399193</v>
      </c>
      <c r="E1014" s="41">
        <v>863951.58</v>
      </c>
      <c r="F1014" s="42">
        <v>0.0017</v>
      </c>
    </row>
    <row r="1015" spans="1:6" ht="14.25">
      <c r="A1015" s="20" t="s">
        <v>644</v>
      </c>
      <c r="B1015" s="20" t="s">
        <v>26</v>
      </c>
      <c r="C1015" s="40">
        <v>84</v>
      </c>
      <c r="D1015" s="41">
        <v>13420481</v>
      </c>
      <c r="E1015" s="41">
        <v>805228.86</v>
      </c>
      <c r="F1015" s="42">
        <v>0.0016</v>
      </c>
    </row>
    <row r="1016" spans="1:6" ht="14.25">
      <c r="A1016" s="20" t="s">
        <v>656</v>
      </c>
      <c r="B1016" s="20" t="s">
        <v>5</v>
      </c>
      <c r="C1016" s="40">
        <v>46</v>
      </c>
      <c r="D1016" s="41">
        <v>6640930</v>
      </c>
      <c r="E1016" s="41">
        <v>398455.8</v>
      </c>
      <c r="F1016" s="42">
        <v>0.0008</v>
      </c>
    </row>
    <row r="1017" spans="1:6" ht="14.25">
      <c r="A1017" s="20" t="s">
        <v>656</v>
      </c>
      <c r="B1017" s="20" t="s">
        <v>1</v>
      </c>
      <c r="C1017" s="40">
        <v>30</v>
      </c>
      <c r="D1017" s="41">
        <v>16861439</v>
      </c>
      <c r="E1017" s="41">
        <v>1011686.34</v>
      </c>
      <c r="F1017" s="42">
        <v>0.002</v>
      </c>
    </row>
    <row r="1018" spans="1:6" ht="14.25">
      <c r="A1018" s="20" t="s">
        <v>656</v>
      </c>
      <c r="B1018" s="20" t="s">
        <v>7</v>
      </c>
      <c r="C1018" s="40">
        <v>206</v>
      </c>
      <c r="D1018" s="41">
        <v>38551189</v>
      </c>
      <c r="E1018" s="41">
        <v>2310052.46</v>
      </c>
      <c r="F1018" s="42">
        <v>0.0045</v>
      </c>
    </row>
    <row r="1019" spans="1:6" ht="14.25">
      <c r="A1019" s="20" t="s">
        <v>656</v>
      </c>
      <c r="B1019" s="20" t="s">
        <v>3</v>
      </c>
      <c r="C1019" s="40">
        <v>67</v>
      </c>
      <c r="D1019" s="41">
        <v>20528164</v>
      </c>
      <c r="E1019" s="41">
        <v>1231689.84</v>
      </c>
      <c r="F1019" s="42">
        <v>0.0024</v>
      </c>
    </row>
    <row r="1020" spans="1:6" ht="14.25">
      <c r="A1020" s="20" t="s">
        <v>656</v>
      </c>
      <c r="B1020" s="20" t="s">
        <v>2</v>
      </c>
      <c r="C1020" s="40">
        <v>16</v>
      </c>
      <c r="D1020" s="41">
        <v>33671547</v>
      </c>
      <c r="E1020" s="41">
        <v>2020292.82</v>
      </c>
      <c r="F1020" s="42">
        <v>0.0039</v>
      </c>
    </row>
    <row r="1021" spans="1:6" ht="14.25">
      <c r="A1021" s="20" t="s">
        <v>656</v>
      </c>
      <c r="B1021" s="20" t="s">
        <v>6</v>
      </c>
      <c r="C1021" s="40">
        <v>24</v>
      </c>
      <c r="D1021" s="41">
        <v>2197713</v>
      </c>
      <c r="E1021" s="41">
        <v>131862.78</v>
      </c>
      <c r="F1021" s="42">
        <v>0.0003</v>
      </c>
    </row>
    <row r="1022" spans="1:6" ht="14.25">
      <c r="A1022" s="20" t="s">
        <v>656</v>
      </c>
      <c r="B1022" s="20" t="s">
        <v>10</v>
      </c>
      <c r="C1022" s="40">
        <v>264</v>
      </c>
      <c r="D1022" s="41">
        <v>16498445</v>
      </c>
      <c r="E1022" s="41">
        <v>989906.7</v>
      </c>
      <c r="F1022" s="42">
        <v>0.0019</v>
      </c>
    </row>
    <row r="1023" spans="1:6" ht="14.25">
      <c r="A1023" s="20" t="s">
        <v>656</v>
      </c>
      <c r="B1023" s="20" t="s">
        <v>4</v>
      </c>
      <c r="C1023" s="40">
        <v>46</v>
      </c>
      <c r="D1023" s="41">
        <v>9400706</v>
      </c>
      <c r="E1023" s="41">
        <v>564042.36</v>
      </c>
      <c r="F1023" s="42">
        <v>0.0011</v>
      </c>
    </row>
    <row r="1024" spans="1:6" ht="14.25">
      <c r="A1024" s="20" t="s">
        <v>656</v>
      </c>
      <c r="B1024" s="20" t="s">
        <v>766</v>
      </c>
      <c r="C1024" s="40">
        <v>696</v>
      </c>
      <c r="D1024" s="41">
        <v>43433536</v>
      </c>
      <c r="E1024" s="41">
        <v>2535432.74</v>
      </c>
      <c r="F1024" s="42">
        <v>0.0049</v>
      </c>
    </row>
    <row r="1025" spans="1:6" ht="14.25">
      <c r="A1025" s="20" t="s">
        <v>656</v>
      </c>
      <c r="B1025" s="20" t="s">
        <v>8</v>
      </c>
      <c r="C1025" s="40">
        <v>319</v>
      </c>
      <c r="D1025" s="41">
        <v>14398951</v>
      </c>
      <c r="E1025" s="41">
        <v>863937.06</v>
      </c>
      <c r="F1025" s="42">
        <v>0.0017</v>
      </c>
    </row>
    <row r="1026" spans="1:6" ht="14.25">
      <c r="A1026" s="20" t="s">
        <v>656</v>
      </c>
      <c r="B1026" s="20" t="s">
        <v>25</v>
      </c>
      <c r="C1026" s="40">
        <v>78</v>
      </c>
      <c r="D1026" s="41">
        <v>15964405</v>
      </c>
      <c r="E1026" s="41">
        <v>957864.3</v>
      </c>
      <c r="F1026" s="42">
        <v>0.0018</v>
      </c>
    </row>
    <row r="1027" spans="1:6" ht="14.25">
      <c r="A1027" s="20" t="s">
        <v>656</v>
      </c>
      <c r="B1027" s="20" t="s">
        <v>26</v>
      </c>
      <c r="C1027" s="40">
        <v>81</v>
      </c>
      <c r="D1027" s="41">
        <v>14860154</v>
      </c>
      <c r="E1027" s="41">
        <v>887655.15</v>
      </c>
      <c r="F1027" s="42">
        <v>0.0017</v>
      </c>
    </row>
    <row r="1028" spans="1:6" ht="14.25">
      <c r="A1028" s="20" t="s">
        <v>670</v>
      </c>
      <c r="B1028" s="20" t="s">
        <v>5</v>
      </c>
      <c r="C1028" s="67" t="s">
        <v>765</v>
      </c>
      <c r="D1028" s="68" t="s">
        <v>765</v>
      </c>
      <c r="E1028" s="68" t="s">
        <v>765</v>
      </c>
      <c r="F1028" s="68" t="s">
        <v>765</v>
      </c>
    </row>
    <row r="1029" spans="1:6" ht="14.25">
      <c r="A1029" s="20" t="s">
        <v>670</v>
      </c>
      <c r="B1029" s="20" t="s">
        <v>1</v>
      </c>
      <c r="C1029" s="40">
        <v>13</v>
      </c>
      <c r="D1029" s="41">
        <v>1434603</v>
      </c>
      <c r="E1029" s="41">
        <v>86076.18</v>
      </c>
      <c r="F1029" s="42">
        <v>0.0002</v>
      </c>
    </row>
    <row r="1030" spans="1:6" ht="14.25">
      <c r="A1030" s="20" t="s">
        <v>670</v>
      </c>
      <c r="B1030" s="20" t="s">
        <v>7</v>
      </c>
      <c r="C1030" s="40">
        <v>34</v>
      </c>
      <c r="D1030" s="41">
        <v>1582988</v>
      </c>
      <c r="E1030" s="41">
        <v>94948.4</v>
      </c>
      <c r="F1030" s="42">
        <v>0.0002</v>
      </c>
    </row>
    <row r="1031" spans="1:6" ht="14.25">
      <c r="A1031" s="20" t="s">
        <v>670</v>
      </c>
      <c r="B1031" s="20" t="s">
        <v>3</v>
      </c>
      <c r="C1031" s="40">
        <v>22</v>
      </c>
      <c r="D1031" s="41">
        <v>3518879</v>
      </c>
      <c r="E1031" s="41">
        <v>211132.74</v>
      </c>
      <c r="F1031" s="42">
        <v>0.0004</v>
      </c>
    </row>
    <row r="1032" spans="1:6" ht="14.25">
      <c r="A1032" s="20" t="s">
        <v>670</v>
      </c>
      <c r="B1032" s="20" t="s">
        <v>2</v>
      </c>
      <c r="C1032" s="67" t="s">
        <v>765</v>
      </c>
      <c r="D1032" s="68" t="s">
        <v>765</v>
      </c>
      <c r="E1032" s="68" t="s">
        <v>765</v>
      </c>
      <c r="F1032" s="68" t="s">
        <v>765</v>
      </c>
    </row>
    <row r="1033" spans="1:6" ht="14.25">
      <c r="A1033" s="20" t="s">
        <v>670</v>
      </c>
      <c r="B1033" s="20" t="s">
        <v>6</v>
      </c>
      <c r="C1033" s="40">
        <v>9</v>
      </c>
      <c r="D1033" s="41">
        <v>427828</v>
      </c>
      <c r="E1033" s="41">
        <v>25669.68</v>
      </c>
      <c r="F1033" s="42">
        <v>0</v>
      </c>
    </row>
    <row r="1034" spans="1:6" ht="14.25">
      <c r="A1034" s="20" t="s">
        <v>670</v>
      </c>
      <c r="B1034" s="20" t="s">
        <v>10</v>
      </c>
      <c r="C1034" s="40">
        <v>61</v>
      </c>
      <c r="D1034" s="41">
        <v>2054994</v>
      </c>
      <c r="E1034" s="41">
        <v>123299.64</v>
      </c>
      <c r="F1034" s="42">
        <v>0.0002</v>
      </c>
    </row>
    <row r="1035" spans="1:6" ht="14.25">
      <c r="A1035" s="20" t="s">
        <v>670</v>
      </c>
      <c r="B1035" s="20" t="s">
        <v>4</v>
      </c>
      <c r="C1035" s="40">
        <v>15</v>
      </c>
      <c r="D1035" s="41">
        <v>1128319</v>
      </c>
      <c r="E1035" s="41">
        <v>67699.14</v>
      </c>
      <c r="F1035" s="42">
        <v>0.0001</v>
      </c>
    </row>
    <row r="1036" spans="1:6" ht="14.25">
      <c r="A1036" s="20" t="s">
        <v>670</v>
      </c>
      <c r="B1036" s="20" t="s">
        <v>766</v>
      </c>
      <c r="C1036" s="40">
        <v>152</v>
      </c>
      <c r="D1036" s="41">
        <v>1665472</v>
      </c>
      <c r="E1036" s="41">
        <v>98204.9</v>
      </c>
      <c r="F1036" s="42">
        <v>0.0002</v>
      </c>
    </row>
    <row r="1037" spans="1:6" ht="14.25">
      <c r="A1037" s="20" t="s">
        <v>670</v>
      </c>
      <c r="B1037" s="20" t="s">
        <v>8</v>
      </c>
      <c r="C1037" s="40">
        <v>58</v>
      </c>
      <c r="D1037" s="41">
        <v>711033</v>
      </c>
      <c r="E1037" s="41">
        <v>42661.98</v>
      </c>
      <c r="F1037" s="42">
        <v>0.0001</v>
      </c>
    </row>
    <row r="1038" spans="1:6" ht="14.25">
      <c r="A1038" s="20" t="s">
        <v>670</v>
      </c>
      <c r="B1038" s="20" t="s">
        <v>25</v>
      </c>
      <c r="C1038" s="40">
        <v>29</v>
      </c>
      <c r="D1038" s="41">
        <v>985812</v>
      </c>
      <c r="E1038" s="41">
        <v>59148.72</v>
      </c>
      <c r="F1038" s="42">
        <v>0.0001</v>
      </c>
    </row>
    <row r="1039" spans="1:6" ht="14.25">
      <c r="A1039" s="20" t="s">
        <v>670</v>
      </c>
      <c r="B1039" s="20" t="s">
        <v>26</v>
      </c>
      <c r="C1039" s="40">
        <v>34</v>
      </c>
      <c r="D1039" s="41">
        <v>2121760</v>
      </c>
      <c r="E1039" s="41">
        <v>127305.6</v>
      </c>
      <c r="F1039" s="42">
        <v>0.0002</v>
      </c>
    </row>
    <row r="1040" spans="1:6" ht="14.25">
      <c r="A1040" s="20" t="s">
        <v>678</v>
      </c>
      <c r="B1040" s="20" t="s">
        <v>5</v>
      </c>
      <c r="C1040" s="67" t="s">
        <v>765</v>
      </c>
      <c r="D1040" s="68" t="s">
        <v>765</v>
      </c>
      <c r="E1040" s="68" t="s">
        <v>765</v>
      </c>
      <c r="F1040" s="68" t="s">
        <v>765</v>
      </c>
    </row>
    <row r="1041" spans="1:6" ht="14.25">
      <c r="A1041" s="20" t="s">
        <v>678</v>
      </c>
      <c r="B1041" s="20" t="s">
        <v>1</v>
      </c>
      <c r="C1041" s="67" t="s">
        <v>765</v>
      </c>
      <c r="D1041" s="68" t="s">
        <v>765</v>
      </c>
      <c r="E1041" s="68" t="s">
        <v>765</v>
      </c>
      <c r="F1041" s="68" t="s">
        <v>765</v>
      </c>
    </row>
    <row r="1042" spans="1:6" ht="14.25">
      <c r="A1042" s="20" t="s">
        <v>678</v>
      </c>
      <c r="B1042" s="20" t="s">
        <v>7</v>
      </c>
      <c r="C1042" s="40">
        <v>10</v>
      </c>
      <c r="D1042" s="41">
        <v>277053</v>
      </c>
      <c r="E1042" s="41">
        <v>16623.18</v>
      </c>
      <c r="F1042" s="42">
        <v>0</v>
      </c>
    </row>
    <row r="1043" spans="1:6" ht="14.25">
      <c r="A1043" s="20" t="s">
        <v>678</v>
      </c>
      <c r="B1043" s="20" t="s">
        <v>3</v>
      </c>
      <c r="C1043" s="40">
        <v>6</v>
      </c>
      <c r="D1043" s="41">
        <v>934816</v>
      </c>
      <c r="E1043" s="41">
        <v>56088.96</v>
      </c>
      <c r="F1043" s="42">
        <v>0.0001</v>
      </c>
    </row>
    <row r="1044" spans="1:6" ht="14.25">
      <c r="A1044" s="20" t="s">
        <v>678</v>
      </c>
      <c r="B1044" s="20" t="s">
        <v>2</v>
      </c>
      <c r="C1044" s="67" t="s">
        <v>765</v>
      </c>
      <c r="D1044" s="68" t="s">
        <v>765</v>
      </c>
      <c r="E1044" s="68" t="s">
        <v>765</v>
      </c>
      <c r="F1044" s="68" t="s">
        <v>765</v>
      </c>
    </row>
    <row r="1045" spans="1:6" ht="14.25">
      <c r="A1045" s="20" t="s">
        <v>678</v>
      </c>
      <c r="B1045" s="20" t="s">
        <v>6</v>
      </c>
      <c r="C1045" s="67" t="s">
        <v>765</v>
      </c>
      <c r="D1045" s="68" t="s">
        <v>765</v>
      </c>
      <c r="E1045" s="68" t="s">
        <v>765</v>
      </c>
      <c r="F1045" s="68" t="s">
        <v>765</v>
      </c>
    </row>
    <row r="1046" spans="1:6" ht="14.25">
      <c r="A1046" s="20" t="s">
        <v>678</v>
      </c>
      <c r="B1046" s="20" t="s">
        <v>10</v>
      </c>
      <c r="C1046" s="40">
        <v>28</v>
      </c>
      <c r="D1046" s="41">
        <v>410935</v>
      </c>
      <c r="E1046" s="41">
        <v>24656.1</v>
      </c>
      <c r="F1046" s="42">
        <v>0</v>
      </c>
    </row>
    <row r="1047" spans="1:6" ht="14.25">
      <c r="A1047" s="20" t="s">
        <v>678</v>
      </c>
      <c r="B1047" s="20" t="s">
        <v>4</v>
      </c>
      <c r="C1047" s="67" t="s">
        <v>765</v>
      </c>
      <c r="D1047" s="68" t="s">
        <v>765</v>
      </c>
      <c r="E1047" s="68" t="s">
        <v>765</v>
      </c>
      <c r="F1047" s="68" t="s">
        <v>765</v>
      </c>
    </row>
    <row r="1048" spans="1:6" ht="14.25">
      <c r="A1048" s="20" t="s">
        <v>678</v>
      </c>
      <c r="B1048" s="20" t="s">
        <v>766</v>
      </c>
      <c r="C1048" s="40">
        <v>81</v>
      </c>
      <c r="D1048" s="41">
        <v>1780705</v>
      </c>
      <c r="E1048" s="41">
        <v>106630.15</v>
      </c>
      <c r="F1048" s="42">
        <v>0.0002</v>
      </c>
    </row>
    <row r="1049" spans="1:6" ht="14.25">
      <c r="A1049" s="20" t="s">
        <v>678</v>
      </c>
      <c r="B1049" s="20" t="s">
        <v>8</v>
      </c>
      <c r="C1049" s="40">
        <v>27</v>
      </c>
      <c r="D1049" s="41">
        <v>346281</v>
      </c>
      <c r="E1049" s="41">
        <v>20776.86</v>
      </c>
      <c r="F1049" s="42">
        <v>0</v>
      </c>
    </row>
    <row r="1050" spans="1:6" ht="14.25">
      <c r="A1050" s="20" t="s">
        <v>678</v>
      </c>
      <c r="B1050" s="20" t="s">
        <v>25</v>
      </c>
      <c r="C1050" s="40">
        <v>21</v>
      </c>
      <c r="D1050" s="41">
        <v>1056749</v>
      </c>
      <c r="E1050" s="41">
        <v>63404.94</v>
      </c>
      <c r="F1050" s="42">
        <v>0.0001</v>
      </c>
    </row>
    <row r="1051" spans="1:6" ht="14.25">
      <c r="A1051" s="20" t="s">
        <v>678</v>
      </c>
      <c r="B1051" s="20" t="s">
        <v>26</v>
      </c>
      <c r="C1051" s="40">
        <v>10</v>
      </c>
      <c r="D1051" s="41">
        <v>516654</v>
      </c>
      <c r="E1051" s="41">
        <v>30999.24</v>
      </c>
      <c r="F1051" s="42">
        <v>0.0001</v>
      </c>
    </row>
    <row r="1052" spans="1:6" ht="14.25">
      <c r="A1052" s="20" t="s">
        <v>346</v>
      </c>
      <c r="B1052" s="20" t="s">
        <v>5</v>
      </c>
      <c r="C1052" s="67" t="s">
        <v>765</v>
      </c>
      <c r="D1052" s="68" t="s">
        <v>765</v>
      </c>
      <c r="E1052" s="68" t="s">
        <v>765</v>
      </c>
      <c r="F1052" s="68" t="s">
        <v>765</v>
      </c>
    </row>
    <row r="1053" spans="1:6" ht="14.25">
      <c r="A1053" s="20" t="s">
        <v>346</v>
      </c>
      <c r="B1053" s="20" t="s">
        <v>1</v>
      </c>
      <c r="C1053" s="40">
        <v>11</v>
      </c>
      <c r="D1053" s="41">
        <v>873951</v>
      </c>
      <c r="E1053" s="41">
        <v>52437.06</v>
      </c>
      <c r="F1053" s="42">
        <v>0.0001</v>
      </c>
    </row>
    <row r="1054" spans="1:6" ht="14.25">
      <c r="A1054" s="20" t="s">
        <v>346</v>
      </c>
      <c r="B1054" s="20" t="s">
        <v>7</v>
      </c>
      <c r="C1054" s="40">
        <v>30</v>
      </c>
      <c r="D1054" s="41">
        <v>3089591</v>
      </c>
      <c r="E1054" s="41">
        <v>185277.26</v>
      </c>
      <c r="F1054" s="42">
        <v>0.0004</v>
      </c>
    </row>
    <row r="1055" spans="1:6" ht="14.25">
      <c r="A1055" s="20" t="s">
        <v>346</v>
      </c>
      <c r="B1055" s="20" t="s">
        <v>3</v>
      </c>
      <c r="C1055" s="40">
        <v>13</v>
      </c>
      <c r="D1055" s="41">
        <v>3492370</v>
      </c>
      <c r="E1055" s="41">
        <v>209542.2</v>
      </c>
      <c r="F1055" s="42">
        <v>0.0004</v>
      </c>
    </row>
    <row r="1056" spans="1:6" ht="14.25">
      <c r="A1056" s="20" t="s">
        <v>346</v>
      </c>
      <c r="B1056" s="20" t="s">
        <v>2</v>
      </c>
      <c r="C1056" s="67" t="s">
        <v>765</v>
      </c>
      <c r="D1056" s="68" t="s">
        <v>765</v>
      </c>
      <c r="E1056" s="68" t="s">
        <v>765</v>
      </c>
      <c r="F1056" s="68" t="s">
        <v>765</v>
      </c>
    </row>
    <row r="1057" spans="1:6" ht="14.25">
      <c r="A1057" s="20" t="s">
        <v>346</v>
      </c>
      <c r="B1057" s="20" t="s">
        <v>6</v>
      </c>
      <c r="C1057" s="40">
        <v>8</v>
      </c>
      <c r="D1057" s="41">
        <v>581569</v>
      </c>
      <c r="E1057" s="41">
        <v>34894.14</v>
      </c>
      <c r="F1057" s="42">
        <v>0.0001</v>
      </c>
    </row>
    <row r="1058" spans="1:6" ht="14.25">
      <c r="A1058" s="20" t="s">
        <v>346</v>
      </c>
      <c r="B1058" s="20" t="s">
        <v>10</v>
      </c>
      <c r="C1058" s="40">
        <v>53</v>
      </c>
      <c r="D1058" s="41">
        <v>853983</v>
      </c>
      <c r="E1058" s="41">
        <v>51238.98</v>
      </c>
      <c r="F1058" s="42">
        <v>0.0001</v>
      </c>
    </row>
    <row r="1059" spans="1:6" ht="14.25">
      <c r="A1059" s="20" t="s">
        <v>346</v>
      </c>
      <c r="B1059" s="20" t="s">
        <v>4</v>
      </c>
      <c r="C1059" s="40">
        <v>14</v>
      </c>
      <c r="D1059" s="41">
        <v>2012973</v>
      </c>
      <c r="E1059" s="41">
        <v>120778.38</v>
      </c>
      <c r="F1059" s="42">
        <v>0.0002</v>
      </c>
    </row>
    <row r="1060" spans="1:6" ht="14.25">
      <c r="A1060" s="20" t="s">
        <v>346</v>
      </c>
      <c r="B1060" s="20" t="s">
        <v>766</v>
      </c>
      <c r="C1060" s="40">
        <v>131</v>
      </c>
      <c r="D1060" s="41">
        <v>2831270</v>
      </c>
      <c r="E1060" s="41">
        <v>166890.17</v>
      </c>
      <c r="F1060" s="42">
        <v>0.0003</v>
      </c>
    </row>
    <row r="1061" spans="1:6" ht="14.25">
      <c r="A1061" s="20" t="s">
        <v>346</v>
      </c>
      <c r="B1061" s="20" t="s">
        <v>8</v>
      </c>
      <c r="C1061" s="40">
        <v>54</v>
      </c>
      <c r="D1061" s="41">
        <v>1613535</v>
      </c>
      <c r="E1061" s="41">
        <v>96812.1</v>
      </c>
      <c r="F1061" s="42">
        <v>0.0002</v>
      </c>
    </row>
    <row r="1062" spans="1:6" ht="14.25">
      <c r="A1062" s="20" t="s">
        <v>346</v>
      </c>
      <c r="B1062" s="20" t="s">
        <v>25</v>
      </c>
      <c r="C1062" s="40">
        <v>14</v>
      </c>
      <c r="D1062" s="41">
        <v>3169901</v>
      </c>
      <c r="E1062" s="41">
        <v>190194.06</v>
      </c>
      <c r="F1062" s="42">
        <v>0.0004</v>
      </c>
    </row>
    <row r="1063" spans="1:6" ht="14.25">
      <c r="A1063" s="20" t="s">
        <v>346</v>
      </c>
      <c r="B1063" s="20" t="s">
        <v>26</v>
      </c>
      <c r="C1063" s="40">
        <v>16</v>
      </c>
      <c r="D1063" s="41">
        <v>2196004</v>
      </c>
      <c r="E1063" s="41">
        <v>131760.24</v>
      </c>
      <c r="F1063" s="42">
        <v>0.0003</v>
      </c>
    </row>
    <row r="1064" spans="1:6" ht="14.25">
      <c r="A1064" s="20" t="s">
        <v>684</v>
      </c>
      <c r="B1064" s="20" t="s">
        <v>5</v>
      </c>
      <c r="C1064" s="67" t="s">
        <v>765</v>
      </c>
      <c r="D1064" s="68" t="s">
        <v>765</v>
      </c>
      <c r="E1064" s="68" t="s">
        <v>765</v>
      </c>
      <c r="F1064" s="68" t="s">
        <v>765</v>
      </c>
    </row>
    <row r="1065" spans="1:6" ht="14.25">
      <c r="A1065" s="20" t="s">
        <v>684</v>
      </c>
      <c r="B1065" s="20" t="s">
        <v>1</v>
      </c>
      <c r="C1065" s="40">
        <v>6</v>
      </c>
      <c r="D1065" s="41">
        <v>263068</v>
      </c>
      <c r="E1065" s="41">
        <v>15784.08</v>
      </c>
      <c r="F1065" s="42">
        <v>0</v>
      </c>
    </row>
    <row r="1066" spans="1:6" ht="14.25">
      <c r="A1066" s="20" t="s">
        <v>684</v>
      </c>
      <c r="B1066" s="20" t="s">
        <v>7</v>
      </c>
      <c r="C1066" s="40">
        <v>15</v>
      </c>
      <c r="D1066" s="41">
        <v>638900</v>
      </c>
      <c r="E1066" s="41">
        <v>38334</v>
      </c>
      <c r="F1066" s="42">
        <v>0.0001</v>
      </c>
    </row>
    <row r="1067" spans="1:6" ht="14.25">
      <c r="A1067" s="20" t="s">
        <v>684</v>
      </c>
      <c r="B1067" s="20" t="s">
        <v>3</v>
      </c>
      <c r="C1067" s="40">
        <v>11</v>
      </c>
      <c r="D1067" s="41">
        <v>1658557</v>
      </c>
      <c r="E1067" s="41">
        <v>99513.42</v>
      </c>
      <c r="F1067" s="42">
        <v>0.0002</v>
      </c>
    </row>
    <row r="1068" spans="1:6" ht="14.25">
      <c r="A1068" s="20" t="s">
        <v>684</v>
      </c>
      <c r="B1068" s="20" t="s">
        <v>2</v>
      </c>
      <c r="C1068" s="67" t="s">
        <v>765</v>
      </c>
      <c r="D1068" s="68" t="s">
        <v>765</v>
      </c>
      <c r="E1068" s="68" t="s">
        <v>765</v>
      </c>
      <c r="F1068" s="68" t="s">
        <v>765</v>
      </c>
    </row>
    <row r="1069" spans="1:6" ht="14.25">
      <c r="A1069" s="20" t="s">
        <v>684</v>
      </c>
      <c r="B1069" s="20" t="s">
        <v>6</v>
      </c>
      <c r="C1069" s="40">
        <v>5</v>
      </c>
      <c r="D1069" s="41">
        <v>136468</v>
      </c>
      <c r="E1069" s="41">
        <v>8188.08</v>
      </c>
      <c r="F1069" s="42">
        <v>0</v>
      </c>
    </row>
    <row r="1070" spans="1:6" ht="14.25">
      <c r="A1070" s="20" t="s">
        <v>684</v>
      </c>
      <c r="B1070" s="20" t="s">
        <v>10</v>
      </c>
      <c r="C1070" s="40">
        <v>50</v>
      </c>
      <c r="D1070" s="41">
        <v>786113</v>
      </c>
      <c r="E1070" s="41">
        <v>47166.78</v>
      </c>
      <c r="F1070" s="42">
        <v>0.0001</v>
      </c>
    </row>
    <row r="1071" spans="1:6" ht="14.25">
      <c r="A1071" s="20" t="s">
        <v>684</v>
      </c>
      <c r="B1071" s="20" t="s">
        <v>4</v>
      </c>
      <c r="C1071" s="40">
        <v>8</v>
      </c>
      <c r="D1071" s="41">
        <v>343804</v>
      </c>
      <c r="E1071" s="41">
        <v>20628.24</v>
      </c>
      <c r="F1071" s="42">
        <v>0</v>
      </c>
    </row>
    <row r="1072" spans="1:6" ht="14.25">
      <c r="A1072" s="20" t="s">
        <v>684</v>
      </c>
      <c r="B1072" s="20" t="s">
        <v>766</v>
      </c>
      <c r="C1072" s="40">
        <v>93</v>
      </c>
      <c r="D1072" s="41">
        <v>658418</v>
      </c>
      <c r="E1072" s="41">
        <v>38977.75</v>
      </c>
      <c r="F1072" s="42">
        <v>0.0001</v>
      </c>
    </row>
    <row r="1073" spans="1:6" ht="14.25">
      <c r="A1073" s="20" t="s">
        <v>684</v>
      </c>
      <c r="B1073" s="20" t="s">
        <v>8</v>
      </c>
      <c r="C1073" s="40">
        <v>54</v>
      </c>
      <c r="D1073" s="41">
        <v>273185</v>
      </c>
      <c r="E1073" s="41">
        <v>16391.1</v>
      </c>
      <c r="F1073" s="42">
        <v>0</v>
      </c>
    </row>
    <row r="1074" spans="1:6" ht="14.25">
      <c r="A1074" s="20" t="s">
        <v>684</v>
      </c>
      <c r="B1074" s="20" t="s">
        <v>25</v>
      </c>
      <c r="C1074" s="40">
        <v>23</v>
      </c>
      <c r="D1074" s="41">
        <v>477315</v>
      </c>
      <c r="E1074" s="41">
        <v>28638.9</v>
      </c>
      <c r="F1074" s="42">
        <v>0.0001</v>
      </c>
    </row>
    <row r="1075" spans="1:6" ht="14.25">
      <c r="A1075" s="20" t="s">
        <v>684</v>
      </c>
      <c r="B1075" s="20" t="s">
        <v>26</v>
      </c>
      <c r="C1075" s="40">
        <v>14</v>
      </c>
      <c r="D1075" s="41">
        <v>1594367</v>
      </c>
      <c r="E1075" s="41">
        <v>95662.02</v>
      </c>
      <c r="F1075" s="42">
        <v>0.0002</v>
      </c>
    </row>
    <row r="1076" spans="1:6" ht="14.25">
      <c r="A1076" s="20" t="s">
        <v>478</v>
      </c>
      <c r="B1076" s="20" t="s">
        <v>5</v>
      </c>
      <c r="C1076" s="40">
        <v>12</v>
      </c>
      <c r="D1076" s="41">
        <v>2188951</v>
      </c>
      <c r="E1076" s="41">
        <v>131337.06</v>
      </c>
      <c r="F1076" s="42">
        <v>0.0003</v>
      </c>
    </row>
    <row r="1077" spans="1:6" ht="14.25">
      <c r="A1077" s="20" t="s">
        <v>478</v>
      </c>
      <c r="B1077" s="20" t="s">
        <v>1</v>
      </c>
      <c r="C1077" s="40">
        <v>13</v>
      </c>
      <c r="D1077" s="41">
        <v>11273288</v>
      </c>
      <c r="E1077" s="41">
        <v>676397.28</v>
      </c>
      <c r="F1077" s="42">
        <v>0.0013</v>
      </c>
    </row>
    <row r="1078" spans="1:6" ht="14.25">
      <c r="A1078" s="20" t="s">
        <v>478</v>
      </c>
      <c r="B1078" s="20" t="s">
        <v>7</v>
      </c>
      <c r="C1078" s="40">
        <v>77</v>
      </c>
      <c r="D1078" s="41">
        <v>10696563</v>
      </c>
      <c r="E1078" s="41">
        <v>641793.78</v>
      </c>
      <c r="F1078" s="42">
        <v>0.0012</v>
      </c>
    </row>
    <row r="1079" spans="1:6" ht="14.25">
      <c r="A1079" s="20" t="s">
        <v>478</v>
      </c>
      <c r="B1079" s="20" t="s">
        <v>3</v>
      </c>
      <c r="C1079" s="40">
        <v>41</v>
      </c>
      <c r="D1079" s="41">
        <v>9774002</v>
      </c>
      <c r="E1079" s="41">
        <v>586440.12</v>
      </c>
      <c r="F1079" s="42">
        <v>0.0011</v>
      </c>
    </row>
    <row r="1080" spans="1:6" ht="14.25">
      <c r="A1080" s="20" t="s">
        <v>478</v>
      </c>
      <c r="B1080" s="20" t="s">
        <v>2</v>
      </c>
      <c r="C1080" s="40">
        <v>8</v>
      </c>
      <c r="D1080" s="41">
        <v>4780472</v>
      </c>
      <c r="E1080" s="41">
        <v>286828.32</v>
      </c>
      <c r="F1080" s="42">
        <v>0.0006</v>
      </c>
    </row>
    <row r="1081" spans="1:6" ht="14.25">
      <c r="A1081" s="20" t="s">
        <v>478</v>
      </c>
      <c r="B1081" s="20" t="s">
        <v>6</v>
      </c>
      <c r="C1081" s="40">
        <v>7</v>
      </c>
      <c r="D1081" s="41">
        <v>1232428</v>
      </c>
      <c r="E1081" s="41">
        <v>73945.68</v>
      </c>
      <c r="F1081" s="42">
        <v>0.0001</v>
      </c>
    </row>
    <row r="1082" spans="1:6" ht="14.25">
      <c r="A1082" s="20" t="s">
        <v>478</v>
      </c>
      <c r="B1082" s="20" t="s">
        <v>10</v>
      </c>
      <c r="C1082" s="40">
        <v>89</v>
      </c>
      <c r="D1082" s="41">
        <v>4487140</v>
      </c>
      <c r="E1082" s="41">
        <v>269228.4</v>
      </c>
      <c r="F1082" s="42">
        <v>0.0005</v>
      </c>
    </row>
    <row r="1083" spans="1:6" ht="14.25">
      <c r="A1083" s="20" t="s">
        <v>478</v>
      </c>
      <c r="B1083" s="20" t="s">
        <v>4</v>
      </c>
      <c r="C1083" s="40">
        <v>35</v>
      </c>
      <c r="D1083" s="41">
        <v>5215315</v>
      </c>
      <c r="E1083" s="41">
        <v>312918.9</v>
      </c>
      <c r="F1083" s="42">
        <v>0.0006</v>
      </c>
    </row>
    <row r="1084" spans="1:6" ht="14.25">
      <c r="A1084" s="20" t="s">
        <v>478</v>
      </c>
      <c r="B1084" s="20" t="s">
        <v>766</v>
      </c>
      <c r="C1084" s="40">
        <v>286</v>
      </c>
      <c r="D1084" s="41">
        <v>10239811</v>
      </c>
      <c r="E1084" s="41">
        <v>596464.37</v>
      </c>
      <c r="F1084" s="42">
        <v>0.0012</v>
      </c>
    </row>
    <row r="1085" spans="1:6" ht="14.25">
      <c r="A1085" s="20" t="s">
        <v>478</v>
      </c>
      <c r="B1085" s="20" t="s">
        <v>8</v>
      </c>
      <c r="C1085" s="40">
        <v>109</v>
      </c>
      <c r="D1085" s="41">
        <v>6231300</v>
      </c>
      <c r="E1085" s="41">
        <v>373878</v>
      </c>
      <c r="F1085" s="42">
        <v>0.0007</v>
      </c>
    </row>
    <row r="1086" spans="1:6" ht="14.25">
      <c r="A1086" s="20" t="s">
        <v>478</v>
      </c>
      <c r="B1086" s="20" t="s">
        <v>25</v>
      </c>
      <c r="C1086" s="40">
        <v>30</v>
      </c>
      <c r="D1086" s="41">
        <v>5100735</v>
      </c>
      <c r="E1086" s="41">
        <v>306044.1</v>
      </c>
      <c r="F1086" s="42">
        <v>0.0006</v>
      </c>
    </row>
    <row r="1087" spans="1:6" ht="14.25">
      <c r="A1087" s="20" t="s">
        <v>478</v>
      </c>
      <c r="B1087" s="20" t="s">
        <v>26</v>
      </c>
      <c r="C1087" s="40">
        <v>35</v>
      </c>
      <c r="D1087" s="41">
        <v>3592853</v>
      </c>
      <c r="E1087" s="41">
        <v>215571.18</v>
      </c>
      <c r="F1087" s="42">
        <v>0.0004</v>
      </c>
    </row>
    <row r="1088" spans="1:6" ht="14.25">
      <c r="A1088" s="20" t="s">
        <v>697</v>
      </c>
      <c r="B1088" s="20" t="s">
        <v>5</v>
      </c>
      <c r="C1088" s="40">
        <v>17</v>
      </c>
      <c r="D1088" s="41">
        <v>300966</v>
      </c>
      <c r="E1088" s="41">
        <v>18057.96</v>
      </c>
      <c r="F1088" s="42">
        <v>0</v>
      </c>
    </row>
    <row r="1089" spans="1:6" ht="14.25">
      <c r="A1089" s="20" t="s">
        <v>697</v>
      </c>
      <c r="B1089" s="20" t="s">
        <v>1</v>
      </c>
      <c r="C1089" s="40">
        <v>18</v>
      </c>
      <c r="D1089" s="41">
        <v>709724</v>
      </c>
      <c r="E1089" s="41">
        <v>42583.44</v>
      </c>
      <c r="F1089" s="42">
        <v>0.0001</v>
      </c>
    </row>
    <row r="1090" spans="1:6" ht="14.25">
      <c r="A1090" s="20" t="s">
        <v>697</v>
      </c>
      <c r="B1090" s="20" t="s">
        <v>7</v>
      </c>
      <c r="C1090" s="40">
        <v>85</v>
      </c>
      <c r="D1090" s="41">
        <v>8182199</v>
      </c>
      <c r="E1090" s="41">
        <v>490931.94</v>
      </c>
      <c r="F1090" s="42">
        <v>0.0009</v>
      </c>
    </row>
    <row r="1091" spans="1:6" ht="14.25">
      <c r="A1091" s="20" t="s">
        <v>697</v>
      </c>
      <c r="B1091" s="20" t="s">
        <v>3</v>
      </c>
      <c r="C1091" s="40">
        <v>34</v>
      </c>
      <c r="D1091" s="41">
        <v>11184785</v>
      </c>
      <c r="E1091" s="41">
        <v>671087.1</v>
      </c>
      <c r="F1091" s="42">
        <v>0.0013</v>
      </c>
    </row>
    <row r="1092" spans="1:6" ht="14.25">
      <c r="A1092" s="20" t="s">
        <v>697</v>
      </c>
      <c r="B1092" s="20" t="s">
        <v>2</v>
      </c>
      <c r="C1092" s="40">
        <v>8</v>
      </c>
      <c r="D1092" s="41">
        <v>12132165</v>
      </c>
      <c r="E1092" s="41">
        <v>727929.9</v>
      </c>
      <c r="F1092" s="42">
        <v>0.0014</v>
      </c>
    </row>
    <row r="1093" spans="1:6" ht="14.25">
      <c r="A1093" s="20" t="s">
        <v>697</v>
      </c>
      <c r="B1093" s="20" t="s">
        <v>6</v>
      </c>
      <c r="C1093" s="40">
        <v>12</v>
      </c>
      <c r="D1093" s="41">
        <v>1308568</v>
      </c>
      <c r="E1093" s="41">
        <v>78514.08</v>
      </c>
      <c r="F1093" s="42">
        <v>0.0002</v>
      </c>
    </row>
    <row r="1094" spans="1:6" ht="14.25">
      <c r="A1094" s="20" t="s">
        <v>697</v>
      </c>
      <c r="B1094" s="20" t="s">
        <v>10</v>
      </c>
      <c r="C1094" s="40">
        <v>171</v>
      </c>
      <c r="D1094" s="41">
        <v>4731132</v>
      </c>
      <c r="E1094" s="41">
        <v>283867.92</v>
      </c>
      <c r="F1094" s="42">
        <v>0.0005</v>
      </c>
    </row>
    <row r="1095" spans="1:6" ht="14.25">
      <c r="A1095" s="20" t="s">
        <v>697</v>
      </c>
      <c r="B1095" s="20" t="s">
        <v>4</v>
      </c>
      <c r="C1095" s="40">
        <v>28</v>
      </c>
      <c r="D1095" s="41">
        <v>6129890</v>
      </c>
      <c r="E1095" s="41">
        <v>367793.4</v>
      </c>
      <c r="F1095" s="42">
        <v>0.0007</v>
      </c>
    </row>
    <row r="1096" spans="1:6" ht="14.25">
      <c r="A1096" s="20" t="s">
        <v>697</v>
      </c>
      <c r="B1096" s="20" t="s">
        <v>766</v>
      </c>
      <c r="C1096" s="40">
        <v>401</v>
      </c>
      <c r="D1096" s="41">
        <v>10453399</v>
      </c>
      <c r="E1096" s="41">
        <v>621888.19</v>
      </c>
      <c r="F1096" s="42">
        <v>0.0012</v>
      </c>
    </row>
    <row r="1097" spans="1:6" ht="14.25">
      <c r="A1097" s="20" t="s">
        <v>697</v>
      </c>
      <c r="B1097" s="20" t="s">
        <v>8</v>
      </c>
      <c r="C1097" s="40">
        <v>148</v>
      </c>
      <c r="D1097" s="41">
        <v>3021418</v>
      </c>
      <c r="E1097" s="41">
        <v>181285.08</v>
      </c>
      <c r="F1097" s="42">
        <v>0.0003</v>
      </c>
    </row>
    <row r="1098" spans="1:6" ht="14.25">
      <c r="A1098" s="20" t="s">
        <v>697</v>
      </c>
      <c r="B1098" s="20" t="s">
        <v>25</v>
      </c>
      <c r="C1098" s="40">
        <v>41</v>
      </c>
      <c r="D1098" s="41">
        <v>7090858</v>
      </c>
      <c r="E1098" s="41">
        <v>425451.48</v>
      </c>
      <c r="F1098" s="42">
        <v>0.0008</v>
      </c>
    </row>
    <row r="1099" spans="1:6" ht="14.25">
      <c r="A1099" s="20" t="s">
        <v>697</v>
      </c>
      <c r="B1099" s="20" t="s">
        <v>26</v>
      </c>
      <c r="C1099" s="40">
        <v>30</v>
      </c>
      <c r="D1099" s="41">
        <v>3978064</v>
      </c>
      <c r="E1099" s="41">
        <v>238683.84</v>
      </c>
      <c r="F1099" s="42">
        <v>0.0005</v>
      </c>
    </row>
    <row r="1100" spans="1:6" ht="14.25">
      <c r="A1100" s="20" t="s">
        <v>705</v>
      </c>
      <c r="B1100" s="20" t="s">
        <v>5</v>
      </c>
      <c r="C1100" s="40">
        <v>6</v>
      </c>
      <c r="D1100" s="41">
        <v>112870</v>
      </c>
      <c r="E1100" s="41">
        <v>6772.2</v>
      </c>
      <c r="F1100" s="42">
        <v>0</v>
      </c>
    </row>
    <row r="1101" spans="1:6" ht="14.25">
      <c r="A1101" s="20" t="s">
        <v>705</v>
      </c>
      <c r="B1101" s="20" t="s">
        <v>1</v>
      </c>
      <c r="C1101" s="40">
        <v>12</v>
      </c>
      <c r="D1101" s="41">
        <v>1731186</v>
      </c>
      <c r="E1101" s="41">
        <v>103871.16</v>
      </c>
      <c r="F1101" s="42">
        <v>0.0002</v>
      </c>
    </row>
    <row r="1102" spans="1:6" ht="14.25">
      <c r="A1102" s="20" t="s">
        <v>705</v>
      </c>
      <c r="B1102" s="20" t="s">
        <v>7</v>
      </c>
      <c r="C1102" s="40">
        <v>40</v>
      </c>
      <c r="D1102" s="41">
        <v>3788497</v>
      </c>
      <c r="E1102" s="41">
        <v>227123.61</v>
      </c>
      <c r="F1102" s="42">
        <v>0.0004</v>
      </c>
    </row>
    <row r="1103" spans="1:6" ht="14.25">
      <c r="A1103" s="20" t="s">
        <v>705</v>
      </c>
      <c r="B1103" s="20" t="s">
        <v>3</v>
      </c>
      <c r="C1103" s="40">
        <v>30</v>
      </c>
      <c r="D1103" s="41">
        <v>5557088</v>
      </c>
      <c r="E1103" s="41">
        <v>333425.28</v>
      </c>
      <c r="F1103" s="42">
        <v>0.0006</v>
      </c>
    </row>
    <row r="1104" spans="1:6" ht="14.25">
      <c r="A1104" s="20" t="s">
        <v>705</v>
      </c>
      <c r="B1104" s="20" t="s">
        <v>2</v>
      </c>
      <c r="C1104" s="40">
        <v>5</v>
      </c>
      <c r="D1104" s="41">
        <v>4823098</v>
      </c>
      <c r="E1104" s="41">
        <v>289385.88</v>
      </c>
      <c r="F1104" s="42">
        <v>0.0006</v>
      </c>
    </row>
    <row r="1105" spans="1:6" ht="14.25">
      <c r="A1105" s="20" t="s">
        <v>705</v>
      </c>
      <c r="B1105" s="20" t="s">
        <v>6</v>
      </c>
      <c r="C1105" s="40">
        <v>12</v>
      </c>
      <c r="D1105" s="41">
        <v>1203332</v>
      </c>
      <c r="E1105" s="41">
        <v>72199.92</v>
      </c>
      <c r="F1105" s="42">
        <v>0.0001</v>
      </c>
    </row>
    <row r="1106" spans="1:6" ht="14.25">
      <c r="A1106" s="20" t="s">
        <v>705</v>
      </c>
      <c r="B1106" s="20" t="s">
        <v>10</v>
      </c>
      <c r="C1106" s="40">
        <v>128</v>
      </c>
      <c r="D1106" s="41">
        <v>4529700</v>
      </c>
      <c r="E1106" s="41">
        <v>271782</v>
      </c>
      <c r="F1106" s="42">
        <v>0.0005</v>
      </c>
    </row>
    <row r="1107" spans="1:6" ht="14.25">
      <c r="A1107" s="20" t="s">
        <v>705</v>
      </c>
      <c r="B1107" s="20" t="s">
        <v>4</v>
      </c>
      <c r="C1107" s="40">
        <v>17</v>
      </c>
      <c r="D1107" s="41">
        <v>2766217</v>
      </c>
      <c r="E1107" s="41">
        <v>165973.02</v>
      </c>
      <c r="F1107" s="42">
        <v>0.0003</v>
      </c>
    </row>
    <row r="1108" spans="1:6" ht="14.25">
      <c r="A1108" s="20" t="s">
        <v>705</v>
      </c>
      <c r="B1108" s="20" t="s">
        <v>766</v>
      </c>
      <c r="C1108" s="40">
        <v>287</v>
      </c>
      <c r="D1108" s="41">
        <v>8157436</v>
      </c>
      <c r="E1108" s="41">
        <v>481434.08</v>
      </c>
      <c r="F1108" s="42">
        <v>0.0009</v>
      </c>
    </row>
    <row r="1109" spans="1:6" ht="14.25">
      <c r="A1109" s="20" t="s">
        <v>705</v>
      </c>
      <c r="B1109" s="20" t="s">
        <v>8</v>
      </c>
      <c r="C1109" s="40">
        <v>126</v>
      </c>
      <c r="D1109" s="41">
        <v>2363416</v>
      </c>
      <c r="E1109" s="41">
        <v>141804.96</v>
      </c>
      <c r="F1109" s="42">
        <v>0.0003</v>
      </c>
    </row>
    <row r="1110" spans="1:6" ht="14.25">
      <c r="A1110" s="20" t="s">
        <v>705</v>
      </c>
      <c r="B1110" s="20" t="s">
        <v>25</v>
      </c>
      <c r="C1110" s="40">
        <v>28</v>
      </c>
      <c r="D1110" s="41">
        <v>1998882</v>
      </c>
      <c r="E1110" s="41">
        <v>119932.92</v>
      </c>
      <c r="F1110" s="42">
        <v>0.0002</v>
      </c>
    </row>
    <row r="1111" spans="1:6" ht="14.25">
      <c r="A1111" s="20" t="s">
        <v>705</v>
      </c>
      <c r="B1111" s="20" t="s">
        <v>26</v>
      </c>
      <c r="C1111" s="40">
        <v>41</v>
      </c>
      <c r="D1111" s="41">
        <v>4768392</v>
      </c>
      <c r="E1111" s="41">
        <v>286103.52</v>
      </c>
      <c r="F1111" s="42">
        <v>0.0006</v>
      </c>
    </row>
    <row r="1112" spans="1:6" ht="14.25">
      <c r="A1112" s="20" t="s">
        <v>713</v>
      </c>
      <c r="B1112" s="20" t="s">
        <v>5</v>
      </c>
      <c r="C1112" s="40">
        <v>5</v>
      </c>
      <c r="D1112" s="41">
        <v>94472</v>
      </c>
      <c r="E1112" s="41">
        <v>5668.32</v>
      </c>
      <c r="F1112" s="42">
        <v>0</v>
      </c>
    </row>
    <row r="1113" spans="1:6" ht="14.25">
      <c r="A1113" s="20" t="s">
        <v>713</v>
      </c>
      <c r="B1113" s="20" t="s">
        <v>1</v>
      </c>
      <c r="C1113" s="40">
        <v>7</v>
      </c>
      <c r="D1113" s="41">
        <v>786119</v>
      </c>
      <c r="E1113" s="41">
        <v>47167.14</v>
      </c>
      <c r="F1113" s="42">
        <v>0.0001</v>
      </c>
    </row>
    <row r="1114" spans="1:6" ht="14.25">
      <c r="A1114" s="20" t="s">
        <v>713</v>
      </c>
      <c r="B1114" s="20" t="s">
        <v>7</v>
      </c>
      <c r="C1114" s="40">
        <v>12</v>
      </c>
      <c r="D1114" s="41">
        <v>270437</v>
      </c>
      <c r="E1114" s="41">
        <v>16226.22</v>
      </c>
      <c r="F1114" s="42">
        <v>0</v>
      </c>
    </row>
    <row r="1115" spans="1:6" ht="14.25">
      <c r="A1115" s="20" t="s">
        <v>713</v>
      </c>
      <c r="B1115" s="20" t="s">
        <v>3</v>
      </c>
      <c r="C1115" s="40">
        <v>12</v>
      </c>
      <c r="D1115" s="41">
        <v>1699885</v>
      </c>
      <c r="E1115" s="41">
        <v>101993.1</v>
      </c>
      <c r="F1115" s="42">
        <v>0.0002</v>
      </c>
    </row>
    <row r="1116" spans="1:6" ht="14.25">
      <c r="A1116" s="20" t="s">
        <v>713</v>
      </c>
      <c r="B1116" s="20" t="s">
        <v>2</v>
      </c>
      <c r="C1116" s="67" t="s">
        <v>765</v>
      </c>
      <c r="D1116" s="68" t="s">
        <v>765</v>
      </c>
      <c r="E1116" s="68" t="s">
        <v>765</v>
      </c>
      <c r="F1116" s="68" t="s">
        <v>765</v>
      </c>
    </row>
    <row r="1117" spans="1:6" ht="14.25">
      <c r="A1117" s="20" t="s">
        <v>713</v>
      </c>
      <c r="B1117" s="20" t="s">
        <v>6</v>
      </c>
      <c r="C1117" s="67" t="s">
        <v>765</v>
      </c>
      <c r="D1117" s="68" t="s">
        <v>765</v>
      </c>
      <c r="E1117" s="68" t="s">
        <v>765</v>
      </c>
      <c r="F1117" s="68" t="s">
        <v>765</v>
      </c>
    </row>
    <row r="1118" spans="1:6" ht="14.25">
      <c r="A1118" s="20" t="s">
        <v>713</v>
      </c>
      <c r="B1118" s="20" t="s">
        <v>10</v>
      </c>
      <c r="C1118" s="40">
        <v>37</v>
      </c>
      <c r="D1118" s="41">
        <v>473656</v>
      </c>
      <c r="E1118" s="41">
        <v>28419.36</v>
      </c>
      <c r="F1118" s="42">
        <v>0.0001</v>
      </c>
    </row>
    <row r="1119" spans="1:6" ht="14.25">
      <c r="A1119" s="20" t="s">
        <v>713</v>
      </c>
      <c r="B1119" s="20" t="s">
        <v>4</v>
      </c>
      <c r="C1119" s="67" t="s">
        <v>765</v>
      </c>
      <c r="D1119" s="68" t="s">
        <v>765</v>
      </c>
      <c r="E1119" s="68" t="s">
        <v>765</v>
      </c>
      <c r="F1119" s="68" t="s">
        <v>765</v>
      </c>
    </row>
    <row r="1120" spans="1:6" ht="14.25">
      <c r="A1120" s="20" t="s">
        <v>713</v>
      </c>
      <c r="B1120" s="20" t="s">
        <v>766</v>
      </c>
      <c r="C1120" s="40">
        <v>78</v>
      </c>
      <c r="D1120" s="41">
        <v>1050085</v>
      </c>
      <c r="E1120" s="41">
        <v>62517.42</v>
      </c>
      <c r="F1120" s="42">
        <v>0.0001</v>
      </c>
    </row>
    <row r="1121" spans="1:6" ht="14.25">
      <c r="A1121" s="20" t="s">
        <v>713</v>
      </c>
      <c r="B1121" s="20" t="s">
        <v>8</v>
      </c>
      <c r="C1121" s="40">
        <v>43</v>
      </c>
      <c r="D1121" s="41">
        <v>639858</v>
      </c>
      <c r="E1121" s="41">
        <v>38391.48</v>
      </c>
      <c r="F1121" s="42">
        <v>0.0001</v>
      </c>
    </row>
    <row r="1122" spans="1:6" ht="14.25">
      <c r="A1122" s="20" t="s">
        <v>713</v>
      </c>
      <c r="B1122" s="20" t="s">
        <v>25</v>
      </c>
      <c r="C1122" s="40">
        <v>16</v>
      </c>
      <c r="D1122" s="41">
        <v>324533</v>
      </c>
      <c r="E1122" s="41">
        <v>19471.98</v>
      </c>
      <c r="F1122" s="42">
        <v>0</v>
      </c>
    </row>
    <row r="1123" spans="1:6" ht="14.25">
      <c r="A1123" s="20" t="s">
        <v>713</v>
      </c>
      <c r="B1123" s="20" t="s">
        <v>26</v>
      </c>
      <c r="C1123" s="40">
        <v>13</v>
      </c>
      <c r="D1123" s="41">
        <v>737452</v>
      </c>
      <c r="E1123" s="41">
        <v>44247.12</v>
      </c>
      <c r="F1123" s="42">
        <v>0.0001</v>
      </c>
    </row>
    <row r="1124" spans="1:6" ht="14.25">
      <c r="A1124" s="20" t="s">
        <v>719</v>
      </c>
      <c r="B1124" s="20" t="s">
        <v>5</v>
      </c>
      <c r="C1124" s="40">
        <v>26</v>
      </c>
      <c r="D1124" s="41">
        <v>2650325</v>
      </c>
      <c r="E1124" s="41">
        <v>159019.5</v>
      </c>
      <c r="F1124" s="42">
        <v>0.0003</v>
      </c>
    </row>
    <row r="1125" spans="1:6" ht="14.25">
      <c r="A1125" s="20" t="s">
        <v>719</v>
      </c>
      <c r="B1125" s="20" t="s">
        <v>1</v>
      </c>
      <c r="C1125" s="40">
        <v>14</v>
      </c>
      <c r="D1125" s="41">
        <v>11292874</v>
      </c>
      <c r="E1125" s="41">
        <v>677572.44</v>
      </c>
      <c r="F1125" s="42">
        <v>0.0013</v>
      </c>
    </row>
    <row r="1126" spans="1:6" ht="14.25">
      <c r="A1126" s="20" t="s">
        <v>719</v>
      </c>
      <c r="B1126" s="20" t="s">
        <v>7</v>
      </c>
      <c r="C1126" s="40">
        <v>91</v>
      </c>
      <c r="D1126" s="41">
        <v>13133497</v>
      </c>
      <c r="E1126" s="41">
        <v>788009.82</v>
      </c>
      <c r="F1126" s="42">
        <v>0.0015</v>
      </c>
    </row>
    <row r="1127" spans="1:6" ht="14.25">
      <c r="A1127" s="20" t="s">
        <v>719</v>
      </c>
      <c r="B1127" s="20" t="s">
        <v>3</v>
      </c>
      <c r="C1127" s="40">
        <v>38</v>
      </c>
      <c r="D1127" s="41">
        <v>10356481</v>
      </c>
      <c r="E1127" s="41">
        <v>621388.86</v>
      </c>
      <c r="F1127" s="42">
        <v>0.0012</v>
      </c>
    </row>
    <row r="1128" spans="1:6" ht="14.25">
      <c r="A1128" s="20" t="s">
        <v>719</v>
      </c>
      <c r="B1128" s="20" t="s">
        <v>2</v>
      </c>
      <c r="C1128" s="40">
        <v>14</v>
      </c>
      <c r="D1128" s="41">
        <v>18601223</v>
      </c>
      <c r="E1128" s="41">
        <v>1116073.38</v>
      </c>
      <c r="F1128" s="42">
        <v>0.0022</v>
      </c>
    </row>
    <row r="1129" spans="1:6" ht="14.25">
      <c r="A1129" s="20" t="s">
        <v>719</v>
      </c>
      <c r="B1129" s="20" t="s">
        <v>6</v>
      </c>
      <c r="C1129" s="40">
        <v>16</v>
      </c>
      <c r="D1129" s="41">
        <v>2834316</v>
      </c>
      <c r="E1129" s="41">
        <v>170058.96</v>
      </c>
      <c r="F1129" s="42">
        <v>0.0003</v>
      </c>
    </row>
    <row r="1130" spans="1:6" ht="14.25">
      <c r="A1130" s="20" t="s">
        <v>719</v>
      </c>
      <c r="B1130" s="20" t="s">
        <v>10</v>
      </c>
      <c r="C1130" s="40">
        <v>135</v>
      </c>
      <c r="D1130" s="41">
        <v>4183465</v>
      </c>
      <c r="E1130" s="41">
        <v>251007.9</v>
      </c>
      <c r="F1130" s="42">
        <v>0.0005</v>
      </c>
    </row>
    <row r="1131" spans="1:6" ht="14.25">
      <c r="A1131" s="20" t="s">
        <v>719</v>
      </c>
      <c r="B1131" s="20" t="s">
        <v>4</v>
      </c>
      <c r="C1131" s="40">
        <v>34</v>
      </c>
      <c r="D1131" s="41">
        <v>5937817</v>
      </c>
      <c r="E1131" s="41">
        <v>356269.02</v>
      </c>
      <c r="F1131" s="42">
        <v>0.0007</v>
      </c>
    </row>
    <row r="1132" spans="1:6" ht="14.25">
      <c r="A1132" s="20" t="s">
        <v>719</v>
      </c>
      <c r="B1132" s="20" t="s">
        <v>766</v>
      </c>
      <c r="C1132" s="40">
        <v>411</v>
      </c>
      <c r="D1132" s="41">
        <v>12161093</v>
      </c>
      <c r="E1132" s="41">
        <v>708994.85</v>
      </c>
      <c r="F1132" s="42">
        <v>0.0014</v>
      </c>
    </row>
    <row r="1133" spans="1:6" ht="14.25">
      <c r="A1133" s="20" t="s">
        <v>719</v>
      </c>
      <c r="B1133" s="20" t="s">
        <v>8</v>
      </c>
      <c r="C1133" s="40">
        <v>149</v>
      </c>
      <c r="D1133" s="41">
        <v>6485672</v>
      </c>
      <c r="E1133" s="41">
        <v>389140.32</v>
      </c>
      <c r="F1133" s="42">
        <v>0.0008</v>
      </c>
    </row>
    <row r="1134" spans="1:6" ht="14.25">
      <c r="A1134" s="20" t="s">
        <v>719</v>
      </c>
      <c r="B1134" s="20" t="s">
        <v>25</v>
      </c>
      <c r="C1134" s="40">
        <v>54</v>
      </c>
      <c r="D1134" s="41">
        <v>12069596</v>
      </c>
      <c r="E1134" s="41">
        <v>724175.76</v>
      </c>
      <c r="F1134" s="42">
        <v>0.0014</v>
      </c>
    </row>
    <row r="1135" spans="1:6" ht="14.25">
      <c r="A1135" s="20" t="s">
        <v>719</v>
      </c>
      <c r="B1135" s="20" t="s">
        <v>26</v>
      </c>
      <c r="C1135" s="40">
        <v>57</v>
      </c>
      <c r="D1135" s="41">
        <v>11446586</v>
      </c>
      <c r="E1135" s="41">
        <v>677410.16</v>
      </c>
      <c r="F1135" s="42">
        <v>0.0013</v>
      </c>
    </row>
    <row r="1136" spans="1:6" ht="14.25">
      <c r="A1136" s="20" t="s">
        <v>728</v>
      </c>
      <c r="B1136" s="20" t="s">
        <v>5</v>
      </c>
      <c r="C1136" s="67" t="s">
        <v>765</v>
      </c>
      <c r="D1136" s="68" t="s">
        <v>765</v>
      </c>
      <c r="E1136" s="68" t="s">
        <v>765</v>
      </c>
      <c r="F1136" s="68" t="s">
        <v>765</v>
      </c>
    </row>
    <row r="1137" spans="1:6" ht="14.25">
      <c r="A1137" s="20" t="s">
        <v>728</v>
      </c>
      <c r="B1137" s="20" t="s">
        <v>1</v>
      </c>
      <c r="C1137" s="40">
        <v>6</v>
      </c>
      <c r="D1137" s="41">
        <v>841652</v>
      </c>
      <c r="E1137" s="41">
        <v>50499.12</v>
      </c>
      <c r="F1137" s="42">
        <v>0.0001</v>
      </c>
    </row>
    <row r="1138" spans="1:6" ht="14.25">
      <c r="A1138" s="20" t="s">
        <v>728</v>
      </c>
      <c r="B1138" s="20" t="s">
        <v>7</v>
      </c>
      <c r="C1138" s="40">
        <v>30</v>
      </c>
      <c r="D1138" s="41">
        <v>1723603</v>
      </c>
      <c r="E1138" s="41">
        <v>103416.18</v>
      </c>
      <c r="F1138" s="42">
        <v>0.0002</v>
      </c>
    </row>
    <row r="1139" spans="1:6" ht="14.25">
      <c r="A1139" s="20" t="s">
        <v>728</v>
      </c>
      <c r="B1139" s="20" t="s">
        <v>3</v>
      </c>
      <c r="C1139" s="40">
        <v>12</v>
      </c>
      <c r="D1139" s="41">
        <v>2628335</v>
      </c>
      <c r="E1139" s="41">
        <v>157700.1</v>
      </c>
      <c r="F1139" s="42">
        <v>0.0003</v>
      </c>
    </row>
    <row r="1140" spans="1:6" ht="14.25">
      <c r="A1140" s="20" t="s">
        <v>728</v>
      </c>
      <c r="B1140" s="20" t="s">
        <v>2</v>
      </c>
      <c r="C1140" s="67" t="s">
        <v>765</v>
      </c>
      <c r="D1140" s="68" t="s">
        <v>765</v>
      </c>
      <c r="E1140" s="68" t="s">
        <v>765</v>
      </c>
      <c r="F1140" s="68" t="s">
        <v>765</v>
      </c>
    </row>
    <row r="1141" spans="1:6" ht="14.25">
      <c r="A1141" s="20" t="s">
        <v>728</v>
      </c>
      <c r="B1141" s="20" t="s">
        <v>6</v>
      </c>
      <c r="C1141" s="40">
        <v>10</v>
      </c>
      <c r="D1141" s="41">
        <v>101006</v>
      </c>
      <c r="E1141" s="41">
        <v>6060.36</v>
      </c>
      <c r="F1141" s="42">
        <v>0</v>
      </c>
    </row>
    <row r="1142" spans="1:6" ht="14.25">
      <c r="A1142" s="20" t="s">
        <v>728</v>
      </c>
      <c r="B1142" s="20" t="s">
        <v>10</v>
      </c>
      <c r="C1142" s="40">
        <v>55</v>
      </c>
      <c r="D1142" s="41">
        <v>1618733</v>
      </c>
      <c r="E1142" s="41">
        <v>97123.98</v>
      </c>
      <c r="F1142" s="42">
        <v>0.0002</v>
      </c>
    </row>
    <row r="1143" spans="1:6" ht="14.25">
      <c r="A1143" s="20" t="s">
        <v>728</v>
      </c>
      <c r="B1143" s="20" t="s">
        <v>4</v>
      </c>
      <c r="C1143" s="40">
        <v>14</v>
      </c>
      <c r="D1143" s="41">
        <v>1591197</v>
      </c>
      <c r="E1143" s="41">
        <v>95471.82</v>
      </c>
      <c r="F1143" s="42">
        <v>0.0002</v>
      </c>
    </row>
    <row r="1144" spans="1:6" ht="14.25">
      <c r="A1144" s="20" t="s">
        <v>728</v>
      </c>
      <c r="B1144" s="20" t="s">
        <v>766</v>
      </c>
      <c r="C1144" s="40">
        <v>117</v>
      </c>
      <c r="D1144" s="41">
        <v>3503934</v>
      </c>
      <c r="E1144" s="41">
        <v>208999.05</v>
      </c>
      <c r="F1144" s="42">
        <v>0.0004</v>
      </c>
    </row>
    <row r="1145" spans="1:6" ht="14.25">
      <c r="A1145" s="20" t="s">
        <v>728</v>
      </c>
      <c r="B1145" s="20" t="s">
        <v>8</v>
      </c>
      <c r="C1145" s="40">
        <v>52</v>
      </c>
      <c r="D1145" s="41">
        <v>1206346</v>
      </c>
      <c r="E1145" s="41">
        <v>72380.76</v>
      </c>
      <c r="F1145" s="42">
        <v>0.0001</v>
      </c>
    </row>
    <row r="1146" spans="1:6" ht="14.25">
      <c r="A1146" s="20" t="s">
        <v>728</v>
      </c>
      <c r="B1146" s="20" t="s">
        <v>25</v>
      </c>
      <c r="C1146" s="40">
        <v>19</v>
      </c>
      <c r="D1146" s="41">
        <v>3678882</v>
      </c>
      <c r="E1146" s="41">
        <v>220732.92</v>
      </c>
      <c r="F1146" s="42">
        <v>0.0004</v>
      </c>
    </row>
    <row r="1147" spans="1:6" ht="14.25">
      <c r="A1147" s="20" t="s">
        <v>728</v>
      </c>
      <c r="B1147" s="20" t="s">
        <v>26</v>
      </c>
      <c r="C1147" s="40">
        <v>26</v>
      </c>
      <c r="D1147" s="41">
        <v>1323800</v>
      </c>
      <c r="E1147" s="41">
        <v>79428</v>
      </c>
      <c r="F1147" s="42">
        <v>0.0002</v>
      </c>
    </row>
    <row r="1148" spans="1:6" ht="14.25">
      <c r="A1148" s="20" t="s">
        <v>734</v>
      </c>
      <c r="B1148" s="20" t="s">
        <v>5</v>
      </c>
      <c r="C1148" s="40">
        <v>10</v>
      </c>
      <c r="D1148" s="41">
        <v>710177</v>
      </c>
      <c r="E1148" s="41">
        <v>42610.62</v>
      </c>
      <c r="F1148" s="42">
        <v>0.0001</v>
      </c>
    </row>
    <row r="1149" spans="1:6" ht="14.25">
      <c r="A1149" s="20" t="s">
        <v>734</v>
      </c>
      <c r="B1149" s="20" t="s">
        <v>1</v>
      </c>
      <c r="C1149" s="40">
        <v>16</v>
      </c>
      <c r="D1149" s="41">
        <v>2111564</v>
      </c>
      <c r="E1149" s="41">
        <v>126693.84</v>
      </c>
      <c r="F1149" s="42">
        <v>0.0002</v>
      </c>
    </row>
    <row r="1150" spans="1:6" ht="14.25">
      <c r="A1150" s="20" t="s">
        <v>734</v>
      </c>
      <c r="B1150" s="20" t="s">
        <v>7</v>
      </c>
      <c r="C1150" s="40">
        <v>60</v>
      </c>
      <c r="D1150" s="41">
        <v>5312115</v>
      </c>
      <c r="E1150" s="41">
        <v>318724.4</v>
      </c>
      <c r="F1150" s="42">
        <v>0.0006</v>
      </c>
    </row>
    <row r="1151" spans="1:6" ht="14.25">
      <c r="A1151" s="20" t="s">
        <v>734</v>
      </c>
      <c r="B1151" s="20" t="s">
        <v>3</v>
      </c>
      <c r="C1151" s="40">
        <v>16</v>
      </c>
      <c r="D1151" s="41">
        <v>4021115</v>
      </c>
      <c r="E1151" s="41">
        <v>241266.9</v>
      </c>
      <c r="F1151" s="42">
        <v>0.0005</v>
      </c>
    </row>
    <row r="1152" spans="1:6" ht="14.25">
      <c r="A1152" s="20" t="s">
        <v>734</v>
      </c>
      <c r="B1152" s="20" t="s">
        <v>2</v>
      </c>
      <c r="C1152" s="40">
        <v>6</v>
      </c>
      <c r="D1152" s="41">
        <v>11767669</v>
      </c>
      <c r="E1152" s="41">
        <v>706060.14</v>
      </c>
      <c r="F1152" s="42">
        <v>0.0014</v>
      </c>
    </row>
    <row r="1153" spans="1:6" ht="14.25">
      <c r="A1153" s="20" t="s">
        <v>734</v>
      </c>
      <c r="B1153" s="20" t="s">
        <v>6</v>
      </c>
      <c r="C1153" s="40">
        <v>12</v>
      </c>
      <c r="D1153" s="41">
        <v>1657057</v>
      </c>
      <c r="E1153" s="41">
        <v>99423.42</v>
      </c>
      <c r="F1153" s="42">
        <v>0.0002</v>
      </c>
    </row>
    <row r="1154" spans="1:6" ht="14.25">
      <c r="A1154" s="20" t="s">
        <v>734</v>
      </c>
      <c r="B1154" s="20" t="s">
        <v>10</v>
      </c>
      <c r="C1154" s="40">
        <v>117</v>
      </c>
      <c r="D1154" s="41">
        <v>4502968</v>
      </c>
      <c r="E1154" s="41">
        <v>270178.08</v>
      </c>
      <c r="F1154" s="42">
        <v>0.0005</v>
      </c>
    </row>
    <row r="1155" spans="1:6" ht="14.25">
      <c r="A1155" s="20" t="s">
        <v>734</v>
      </c>
      <c r="B1155" s="20" t="s">
        <v>4</v>
      </c>
      <c r="C1155" s="40">
        <v>25</v>
      </c>
      <c r="D1155" s="41">
        <v>3072747</v>
      </c>
      <c r="E1155" s="41">
        <v>184364.82</v>
      </c>
      <c r="F1155" s="42">
        <v>0.0004</v>
      </c>
    </row>
    <row r="1156" spans="1:6" ht="14.25">
      <c r="A1156" s="20" t="s">
        <v>734</v>
      </c>
      <c r="B1156" s="20" t="s">
        <v>766</v>
      </c>
      <c r="C1156" s="40">
        <v>302</v>
      </c>
      <c r="D1156" s="41">
        <v>6237030</v>
      </c>
      <c r="E1156" s="41">
        <v>364092.69</v>
      </c>
      <c r="F1156" s="42">
        <v>0.0007</v>
      </c>
    </row>
    <row r="1157" spans="1:6" ht="14.25">
      <c r="A1157" s="20" t="s">
        <v>734</v>
      </c>
      <c r="B1157" s="20" t="s">
        <v>8</v>
      </c>
      <c r="C1157" s="40">
        <v>112</v>
      </c>
      <c r="D1157" s="41">
        <v>3518356</v>
      </c>
      <c r="E1157" s="41">
        <v>211101.36</v>
      </c>
      <c r="F1157" s="42">
        <v>0.0004</v>
      </c>
    </row>
    <row r="1158" spans="1:6" ht="14.25">
      <c r="A1158" s="20" t="s">
        <v>734</v>
      </c>
      <c r="B1158" s="20" t="s">
        <v>25</v>
      </c>
      <c r="C1158" s="40">
        <v>34</v>
      </c>
      <c r="D1158" s="41">
        <v>1076934</v>
      </c>
      <c r="E1158" s="41">
        <v>64616.04</v>
      </c>
      <c r="F1158" s="42">
        <v>0.0001</v>
      </c>
    </row>
    <row r="1159" spans="1:6" ht="14.25">
      <c r="A1159" s="20" t="s">
        <v>734</v>
      </c>
      <c r="B1159" s="20" t="s">
        <v>26</v>
      </c>
      <c r="C1159" s="40">
        <v>34</v>
      </c>
      <c r="D1159" s="41">
        <v>4268505</v>
      </c>
      <c r="E1159" s="41">
        <v>256110.3</v>
      </c>
      <c r="F1159" s="42">
        <v>0.0005</v>
      </c>
    </row>
    <row r="1160" spans="1:6" ht="14.25">
      <c r="A1160" s="20" t="s">
        <v>741</v>
      </c>
      <c r="B1160" s="20" t="s">
        <v>5</v>
      </c>
      <c r="C1160" s="40">
        <v>63</v>
      </c>
      <c r="D1160" s="41">
        <v>13480365</v>
      </c>
      <c r="E1160" s="41">
        <v>808821.9</v>
      </c>
      <c r="F1160" s="42">
        <v>0.0016</v>
      </c>
    </row>
    <row r="1161" spans="1:6" ht="14.25">
      <c r="A1161" s="20" t="s">
        <v>741</v>
      </c>
      <c r="B1161" s="20" t="s">
        <v>1</v>
      </c>
      <c r="C1161" s="40">
        <v>39</v>
      </c>
      <c r="D1161" s="41">
        <v>27707182</v>
      </c>
      <c r="E1161" s="41">
        <v>1662430.92</v>
      </c>
      <c r="F1161" s="42">
        <v>0.0032</v>
      </c>
    </row>
    <row r="1162" spans="1:6" ht="14.25">
      <c r="A1162" s="20" t="s">
        <v>741</v>
      </c>
      <c r="B1162" s="20" t="s">
        <v>7</v>
      </c>
      <c r="C1162" s="40">
        <v>303</v>
      </c>
      <c r="D1162" s="41">
        <v>47291869</v>
      </c>
      <c r="E1162" s="41">
        <v>2837512.14</v>
      </c>
      <c r="F1162" s="42">
        <v>0.0055</v>
      </c>
    </row>
    <row r="1163" spans="1:6" ht="14.25">
      <c r="A1163" s="20" t="s">
        <v>741</v>
      </c>
      <c r="B1163" s="20" t="s">
        <v>3</v>
      </c>
      <c r="C1163" s="40">
        <v>97</v>
      </c>
      <c r="D1163" s="41">
        <v>25175108</v>
      </c>
      <c r="E1163" s="41">
        <v>1510506.48</v>
      </c>
      <c r="F1163" s="42">
        <v>0.0029</v>
      </c>
    </row>
    <row r="1164" spans="1:6" ht="14.25">
      <c r="A1164" s="20" t="s">
        <v>741</v>
      </c>
      <c r="B1164" s="20" t="s">
        <v>2</v>
      </c>
      <c r="C1164" s="40">
        <v>27</v>
      </c>
      <c r="D1164" s="41">
        <v>45677067</v>
      </c>
      <c r="E1164" s="41">
        <v>2740624.02</v>
      </c>
      <c r="F1164" s="42">
        <v>0.0053</v>
      </c>
    </row>
    <row r="1165" spans="1:6" ht="14.25">
      <c r="A1165" s="20" t="s">
        <v>741</v>
      </c>
      <c r="B1165" s="20" t="s">
        <v>6</v>
      </c>
      <c r="C1165" s="40">
        <v>47</v>
      </c>
      <c r="D1165" s="41">
        <v>9615070</v>
      </c>
      <c r="E1165" s="41">
        <v>576904.2</v>
      </c>
      <c r="F1165" s="42">
        <v>0.0011</v>
      </c>
    </row>
    <row r="1166" spans="1:6" ht="14.25">
      <c r="A1166" s="20" t="s">
        <v>741</v>
      </c>
      <c r="B1166" s="20" t="s">
        <v>10</v>
      </c>
      <c r="C1166" s="40">
        <v>334</v>
      </c>
      <c r="D1166" s="41">
        <v>18233222</v>
      </c>
      <c r="E1166" s="41">
        <v>1093993.32</v>
      </c>
      <c r="F1166" s="42">
        <v>0.0021</v>
      </c>
    </row>
    <row r="1167" spans="1:6" ht="14.25">
      <c r="A1167" s="20" t="s">
        <v>741</v>
      </c>
      <c r="B1167" s="20" t="s">
        <v>4</v>
      </c>
      <c r="C1167" s="40">
        <v>70</v>
      </c>
      <c r="D1167" s="41">
        <v>28046388</v>
      </c>
      <c r="E1167" s="41">
        <v>1682783.28</v>
      </c>
      <c r="F1167" s="42">
        <v>0.0032</v>
      </c>
    </row>
    <row r="1168" spans="1:6" ht="14.25">
      <c r="A1168" s="20" t="s">
        <v>741</v>
      </c>
      <c r="B1168" s="20" t="s">
        <v>766</v>
      </c>
      <c r="C1168" s="40">
        <v>897</v>
      </c>
      <c r="D1168" s="41">
        <v>44978240</v>
      </c>
      <c r="E1168" s="41">
        <v>2640493.47</v>
      </c>
      <c r="F1168" s="42">
        <v>0.0051</v>
      </c>
    </row>
    <row r="1169" spans="1:6" ht="14.25">
      <c r="A1169" s="20" t="s">
        <v>741</v>
      </c>
      <c r="B1169" s="20" t="s">
        <v>8</v>
      </c>
      <c r="C1169" s="40">
        <v>316</v>
      </c>
      <c r="D1169" s="41">
        <v>35788560</v>
      </c>
      <c r="E1169" s="41">
        <v>2147313.6</v>
      </c>
      <c r="F1169" s="42">
        <v>0.0041</v>
      </c>
    </row>
    <row r="1170" spans="1:6" ht="14.25">
      <c r="A1170" s="20" t="s">
        <v>741</v>
      </c>
      <c r="B1170" s="20" t="s">
        <v>25</v>
      </c>
      <c r="C1170" s="40">
        <v>93</v>
      </c>
      <c r="D1170" s="41">
        <v>37464597</v>
      </c>
      <c r="E1170" s="41">
        <v>2247875.82</v>
      </c>
      <c r="F1170" s="42">
        <v>0.0043</v>
      </c>
    </row>
    <row r="1171" spans="1:6" ht="14.25">
      <c r="A1171" s="20" t="s">
        <v>741</v>
      </c>
      <c r="B1171" s="20" t="s">
        <v>26</v>
      </c>
      <c r="C1171" s="40">
        <v>121</v>
      </c>
      <c r="D1171" s="41">
        <v>33180115</v>
      </c>
      <c r="E1171" s="41">
        <v>1962853.43</v>
      </c>
      <c r="F1171" s="42">
        <v>0.0038</v>
      </c>
    </row>
    <row r="1172" spans="1:6" ht="14.25">
      <c r="A1172" s="20" t="s">
        <v>753</v>
      </c>
      <c r="B1172" s="20" t="s">
        <v>5</v>
      </c>
      <c r="C1172" s="67" t="s">
        <v>765</v>
      </c>
      <c r="D1172" s="68" t="s">
        <v>765</v>
      </c>
      <c r="E1172" s="68" t="s">
        <v>765</v>
      </c>
      <c r="F1172" s="68" t="s">
        <v>765</v>
      </c>
    </row>
    <row r="1173" spans="1:6" ht="14.25">
      <c r="A1173" s="20" t="s">
        <v>753</v>
      </c>
      <c r="B1173" s="20" t="s">
        <v>1</v>
      </c>
      <c r="C1173" s="40">
        <v>6</v>
      </c>
      <c r="D1173" s="41">
        <v>409204</v>
      </c>
      <c r="E1173" s="41">
        <v>24552.24</v>
      </c>
      <c r="F1173" s="42">
        <v>0</v>
      </c>
    </row>
    <row r="1174" spans="1:6" ht="14.25">
      <c r="A1174" s="20" t="s">
        <v>753</v>
      </c>
      <c r="B1174" s="20" t="s">
        <v>7</v>
      </c>
      <c r="C1174" s="40">
        <v>16</v>
      </c>
      <c r="D1174" s="41">
        <v>844392</v>
      </c>
      <c r="E1174" s="41">
        <v>50663.52</v>
      </c>
      <c r="F1174" s="42">
        <v>0.0001</v>
      </c>
    </row>
    <row r="1175" spans="1:6" ht="14.25">
      <c r="A1175" s="20" t="s">
        <v>753</v>
      </c>
      <c r="B1175" s="20" t="s">
        <v>3</v>
      </c>
      <c r="C1175" s="40">
        <v>6</v>
      </c>
      <c r="D1175" s="41">
        <v>1967694</v>
      </c>
      <c r="E1175" s="41">
        <v>118061.64</v>
      </c>
      <c r="F1175" s="42">
        <v>0.0002</v>
      </c>
    </row>
    <row r="1176" spans="1:6" ht="14.25">
      <c r="A1176" s="20" t="s">
        <v>753</v>
      </c>
      <c r="B1176" s="20" t="s">
        <v>2</v>
      </c>
      <c r="C1176" s="67" t="s">
        <v>765</v>
      </c>
      <c r="D1176" s="68" t="s">
        <v>765</v>
      </c>
      <c r="E1176" s="68" t="s">
        <v>765</v>
      </c>
      <c r="F1176" s="68" t="s">
        <v>765</v>
      </c>
    </row>
    <row r="1177" spans="1:6" ht="14.25">
      <c r="A1177" s="20" t="s">
        <v>753</v>
      </c>
      <c r="B1177" s="20" t="s">
        <v>6</v>
      </c>
      <c r="C1177" s="67" t="s">
        <v>765</v>
      </c>
      <c r="D1177" s="68" t="s">
        <v>765</v>
      </c>
      <c r="E1177" s="68" t="s">
        <v>765</v>
      </c>
      <c r="F1177" s="68" t="s">
        <v>765</v>
      </c>
    </row>
    <row r="1178" spans="1:6" ht="14.25">
      <c r="A1178" s="20" t="s">
        <v>753</v>
      </c>
      <c r="B1178" s="20" t="s">
        <v>10</v>
      </c>
      <c r="C1178" s="40">
        <v>36</v>
      </c>
      <c r="D1178" s="41">
        <v>474136</v>
      </c>
      <c r="E1178" s="41">
        <v>28448.16</v>
      </c>
      <c r="F1178" s="42">
        <v>0.0001</v>
      </c>
    </row>
    <row r="1179" spans="1:6" ht="14.25">
      <c r="A1179" s="20" t="s">
        <v>753</v>
      </c>
      <c r="B1179" s="20" t="s">
        <v>4</v>
      </c>
      <c r="C1179" s="40">
        <v>8</v>
      </c>
      <c r="D1179" s="41">
        <v>385824</v>
      </c>
      <c r="E1179" s="41">
        <v>23149.44</v>
      </c>
      <c r="F1179" s="42">
        <v>0</v>
      </c>
    </row>
    <row r="1180" spans="1:6" ht="14.25">
      <c r="A1180" s="20" t="s">
        <v>753</v>
      </c>
      <c r="B1180" s="20" t="s">
        <v>766</v>
      </c>
      <c r="C1180" s="40">
        <v>79</v>
      </c>
      <c r="D1180" s="41">
        <v>3940064</v>
      </c>
      <c r="E1180" s="41">
        <v>227685.61</v>
      </c>
      <c r="F1180" s="42">
        <v>0.0004</v>
      </c>
    </row>
    <row r="1181" spans="1:6" ht="14.25">
      <c r="A1181" s="20" t="s">
        <v>753</v>
      </c>
      <c r="B1181" s="20" t="s">
        <v>8</v>
      </c>
      <c r="C1181" s="40">
        <v>25</v>
      </c>
      <c r="D1181" s="41">
        <v>867769</v>
      </c>
      <c r="E1181" s="41">
        <v>52066.14</v>
      </c>
      <c r="F1181" s="42">
        <v>0.0001</v>
      </c>
    </row>
    <row r="1182" spans="1:6" ht="14.25">
      <c r="A1182" s="20" t="s">
        <v>753</v>
      </c>
      <c r="B1182" s="20" t="s">
        <v>25</v>
      </c>
      <c r="C1182" s="40">
        <v>22</v>
      </c>
      <c r="D1182" s="41">
        <v>309639</v>
      </c>
      <c r="E1182" s="41">
        <v>18578.34</v>
      </c>
      <c r="F1182" s="42">
        <v>0</v>
      </c>
    </row>
    <row r="1183" spans="1:6" ht="14.25">
      <c r="A1183" s="20" t="s">
        <v>753</v>
      </c>
      <c r="B1183" s="20" t="s">
        <v>26</v>
      </c>
      <c r="C1183" s="40">
        <v>10</v>
      </c>
      <c r="D1183" s="41">
        <v>311223</v>
      </c>
      <c r="E1183" s="41">
        <v>18673.38</v>
      </c>
      <c r="F1183" s="42">
        <v>0</v>
      </c>
    </row>
    <row r="1184" spans="1:6" ht="14.25">
      <c r="A1184" s="20" t="s">
        <v>759</v>
      </c>
      <c r="B1184" s="20" t="s">
        <v>5</v>
      </c>
      <c r="C1184" s="67" t="s">
        <v>765</v>
      </c>
      <c r="D1184" s="68" t="s">
        <v>765</v>
      </c>
      <c r="E1184" s="68" t="s">
        <v>765</v>
      </c>
      <c r="F1184" s="68" t="s">
        <v>765</v>
      </c>
    </row>
    <row r="1185" spans="1:6" ht="14.25">
      <c r="A1185" s="20" t="s">
        <v>759</v>
      </c>
      <c r="B1185" s="20" t="s">
        <v>1</v>
      </c>
      <c r="C1185" s="40">
        <v>7</v>
      </c>
      <c r="D1185" s="41">
        <v>1090993</v>
      </c>
      <c r="E1185" s="41">
        <v>65459.58</v>
      </c>
      <c r="F1185" s="42">
        <v>0.0001</v>
      </c>
    </row>
    <row r="1186" spans="1:6" ht="14.25">
      <c r="A1186" s="20" t="s">
        <v>759</v>
      </c>
      <c r="B1186" s="20" t="s">
        <v>7</v>
      </c>
      <c r="C1186" s="40">
        <v>39</v>
      </c>
      <c r="D1186" s="41">
        <v>1903587</v>
      </c>
      <c r="E1186" s="41">
        <v>114207.3</v>
      </c>
      <c r="F1186" s="42">
        <v>0.0002</v>
      </c>
    </row>
    <row r="1187" spans="1:6" ht="14.25">
      <c r="A1187" s="20" t="s">
        <v>759</v>
      </c>
      <c r="B1187" s="20" t="s">
        <v>3</v>
      </c>
      <c r="C1187" s="40">
        <v>17</v>
      </c>
      <c r="D1187" s="41">
        <v>3557052</v>
      </c>
      <c r="E1187" s="41">
        <v>213423.12</v>
      </c>
      <c r="F1187" s="42">
        <v>0.0004</v>
      </c>
    </row>
    <row r="1188" spans="1:6" ht="14.25">
      <c r="A1188" s="20" t="s">
        <v>759</v>
      </c>
      <c r="B1188" s="20" t="s">
        <v>2</v>
      </c>
      <c r="C1188" s="40">
        <v>6</v>
      </c>
      <c r="D1188" s="41">
        <v>1805488</v>
      </c>
      <c r="E1188" s="41">
        <v>108329.28</v>
      </c>
      <c r="F1188" s="42">
        <v>0.0002</v>
      </c>
    </row>
    <row r="1189" spans="1:6" ht="14.25">
      <c r="A1189" s="20" t="s">
        <v>759</v>
      </c>
      <c r="B1189" s="20" t="s">
        <v>6</v>
      </c>
      <c r="C1189" s="67" t="s">
        <v>765</v>
      </c>
      <c r="D1189" s="68" t="s">
        <v>765</v>
      </c>
      <c r="E1189" s="68" t="s">
        <v>765</v>
      </c>
      <c r="F1189" s="68" t="s">
        <v>765</v>
      </c>
    </row>
    <row r="1190" spans="1:6" ht="14.25">
      <c r="A1190" s="20" t="s">
        <v>759</v>
      </c>
      <c r="B1190" s="20" t="s">
        <v>10</v>
      </c>
      <c r="C1190" s="40">
        <v>65</v>
      </c>
      <c r="D1190" s="41">
        <v>2337008</v>
      </c>
      <c r="E1190" s="41">
        <v>140220.48</v>
      </c>
      <c r="F1190" s="42">
        <v>0.0003</v>
      </c>
    </row>
    <row r="1191" spans="1:6" ht="14.25">
      <c r="A1191" s="20" t="s">
        <v>759</v>
      </c>
      <c r="B1191" s="20" t="s">
        <v>4</v>
      </c>
      <c r="C1191" s="40">
        <v>13</v>
      </c>
      <c r="D1191" s="41">
        <v>686279</v>
      </c>
      <c r="E1191" s="41">
        <v>41176.74</v>
      </c>
      <c r="F1191" s="42">
        <v>0.0001</v>
      </c>
    </row>
    <row r="1192" spans="1:6" ht="14.25">
      <c r="A1192" s="20" t="s">
        <v>759</v>
      </c>
      <c r="B1192" s="20" t="s">
        <v>766</v>
      </c>
      <c r="C1192" s="40">
        <v>150</v>
      </c>
      <c r="D1192" s="41">
        <v>2463402</v>
      </c>
      <c r="E1192" s="41">
        <v>146086.09</v>
      </c>
      <c r="F1192" s="42">
        <v>0.0003</v>
      </c>
    </row>
    <row r="1193" spans="1:6" ht="14.25">
      <c r="A1193" s="20" t="s">
        <v>759</v>
      </c>
      <c r="B1193" s="20" t="s">
        <v>8</v>
      </c>
      <c r="C1193" s="40">
        <v>59</v>
      </c>
      <c r="D1193" s="41">
        <v>1208035</v>
      </c>
      <c r="E1193" s="41">
        <v>72482.1</v>
      </c>
      <c r="F1193" s="42">
        <v>0.0001</v>
      </c>
    </row>
    <row r="1194" spans="1:6" ht="14.25">
      <c r="A1194" s="20" t="s">
        <v>759</v>
      </c>
      <c r="B1194" s="20" t="s">
        <v>25</v>
      </c>
      <c r="C1194" s="40">
        <v>33</v>
      </c>
      <c r="D1194" s="41">
        <v>3529153</v>
      </c>
      <c r="E1194" s="41">
        <v>211749.18</v>
      </c>
      <c r="F1194" s="42">
        <v>0.0004</v>
      </c>
    </row>
    <row r="1195" spans="1:6" ht="14.25">
      <c r="A1195" s="20" t="s">
        <v>759</v>
      </c>
      <c r="B1195" s="20" t="s">
        <v>26</v>
      </c>
      <c r="C1195" s="40">
        <v>15</v>
      </c>
      <c r="D1195" s="41">
        <v>579472</v>
      </c>
      <c r="E1195" s="41">
        <v>34768.32</v>
      </c>
      <c r="F1195" s="42">
        <v>0.0001</v>
      </c>
    </row>
    <row r="1196" spans="3:6" ht="14.25">
      <c r="C1196" s="40"/>
      <c r="D1196" s="41"/>
      <c r="E1196" s="41"/>
      <c r="F1196" s="42"/>
    </row>
    <row r="1197" spans="1:6" ht="15" customHeight="1">
      <c r="A1197" s="20" t="s">
        <v>22</v>
      </c>
      <c r="C1197" s="40">
        <v>80639</v>
      </c>
      <c r="D1197" s="41">
        <v>8671427972</v>
      </c>
      <c r="E1197" s="41">
        <v>518237025.54</v>
      </c>
      <c r="F1197" s="42">
        <f>ROUND(E1197/$E$1197,4)</f>
        <v>1</v>
      </c>
    </row>
  </sheetData>
  <sheetProtection/>
  <autoFilter ref="A7:F7"/>
  <mergeCells count="4">
    <mergeCell ref="A1:F1"/>
    <mergeCell ref="A2:F2"/>
    <mergeCell ref="A3:F3"/>
    <mergeCell ref="A5:F5"/>
  </mergeCells>
  <printOptions horizontalCentered="1"/>
  <pageMargins left="0.7" right="0.7" top="0.75" bottom="0.75" header="0.3" footer="0.3"/>
  <pageSetup horizontalDpi="600" verticalDpi="600" orientation="portrait" scale="59" r:id="rId1"/>
  <rowBreaks count="16" manualBreakCount="16">
    <brk id="76" max="255" man="1"/>
    <brk id="146" max="255" man="1"/>
    <brk id="257" max="255" man="1"/>
    <brk id="327" max="255" man="1"/>
    <brk id="397" max="255" man="1"/>
    <brk id="467" max="255" man="1"/>
    <brk id="537" max="255" man="1"/>
    <brk id="607" max="255" man="1"/>
    <brk id="677" max="255" man="1"/>
    <brk id="747" max="255" man="1"/>
    <brk id="817" max="255" man="1"/>
    <brk id="887" max="255" man="1"/>
    <brk id="957" max="255" man="1"/>
    <brk id="1027" max="255" man="1"/>
    <brk id="1097" max="255" man="1"/>
    <brk id="1167" max="255" man="1"/>
  </rowBreaks>
</worksheet>
</file>

<file path=xl/worksheets/sheet7.xml><?xml version="1.0" encoding="utf-8"?>
<worksheet xmlns="http://schemas.openxmlformats.org/spreadsheetml/2006/main" xmlns:r="http://schemas.openxmlformats.org/officeDocument/2006/relationships">
  <dimension ref="A1:G1197"/>
  <sheetViews>
    <sheetView zoomScalePageLayoutView="0" workbookViewId="0" topLeftCell="A1">
      <selection activeCell="G22" sqref="G22"/>
    </sheetView>
  </sheetViews>
  <sheetFormatPr defaultColWidth="8.88671875" defaultRowHeight="15"/>
  <cols>
    <col min="1" max="1" width="15.88671875" style="20" bestFit="1" customWidth="1"/>
    <col min="2" max="2" width="11.88671875" style="20" bestFit="1" customWidth="1"/>
    <col min="3" max="3" width="12.21484375" style="20" bestFit="1" customWidth="1"/>
    <col min="4" max="4" width="11.88671875" style="20" bestFit="1" customWidth="1"/>
    <col min="5" max="5" width="10.5546875" style="20" bestFit="1" customWidth="1"/>
    <col min="6" max="6" width="15.77734375" style="20" customWidth="1"/>
    <col min="7" max="7" width="16.21484375" style="20" customWidth="1"/>
    <col min="8" max="16384" width="8.88671875" style="20" customWidth="1"/>
  </cols>
  <sheetData>
    <row r="1" spans="1:6" ht="15">
      <c r="A1" s="82" t="s">
        <v>813</v>
      </c>
      <c r="B1" s="82"/>
      <c r="C1" s="82"/>
      <c r="D1" s="71"/>
      <c r="E1" s="71"/>
      <c r="F1" s="71"/>
    </row>
    <row r="2" spans="1:6" ht="15">
      <c r="A2" s="82" t="s">
        <v>814</v>
      </c>
      <c r="B2" s="82"/>
      <c r="C2" s="82"/>
      <c r="D2" s="71"/>
      <c r="E2" s="71"/>
      <c r="F2" s="71"/>
    </row>
    <row r="3" spans="1:6" ht="15">
      <c r="A3" s="79" t="s">
        <v>808</v>
      </c>
      <c r="B3" s="79"/>
      <c r="C3" s="79"/>
      <c r="D3" s="72"/>
      <c r="E3" s="72"/>
      <c r="F3" s="72"/>
    </row>
    <row r="4" spans="1:6" ht="15" customHeight="1">
      <c r="A4" s="21"/>
      <c r="B4" s="22"/>
      <c r="C4" s="22"/>
      <c r="D4" s="22"/>
      <c r="E4" s="22"/>
      <c r="F4" s="22"/>
    </row>
    <row r="5" spans="1:6" ht="15" customHeight="1">
      <c r="A5" s="62" t="s">
        <v>13</v>
      </c>
      <c r="B5" s="63" t="s">
        <v>27</v>
      </c>
      <c r="C5" s="63" t="s">
        <v>11</v>
      </c>
      <c r="D5" s="22"/>
      <c r="E5" s="22"/>
      <c r="F5" s="22"/>
    </row>
    <row r="6" spans="1:6" ht="15" customHeight="1">
      <c r="A6" s="21"/>
      <c r="B6" s="22"/>
      <c r="C6" s="22"/>
      <c r="D6" s="22"/>
      <c r="E6" s="22"/>
      <c r="F6" s="22"/>
    </row>
    <row r="7" spans="1:6" ht="15.75">
      <c r="A7" s="73">
        <v>1983</v>
      </c>
      <c r="B7" s="74">
        <v>203381752</v>
      </c>
      <c r="C7" s="74">
        <v>12202905.12</v>
      </c>
      <c r="D7" s="70"/>
      <c r="F7" s="64"/>
    </row>
    <row r="8" spans="3:6" ht="14.25">
      <c r="C8" s="67"/>
      <c r="D8" s="68"/>
      <c r="E8" s="68"/>
      <c r="F8" s="68"/>
    </row>
    <row r="9" spans="3:6" ht="14.25">
      <c r="C9" s="67"/>
      <c r="D9" s="68"/>
      <c r="E9" s="68"/>
      <c r="F9" s="68"/>
    </row>
    <row r="10" spans="3:6" ht="14.25">
      <c r="C10" s="40"/>
      <c r="D10" s="41"/>
      <c r="E10" s="41"/>
      <c r="F10" s="42"/>
    </row>
    <row r="11" spans="3:6" ht="14.25">
      <c r="C11" s="40"/>
      <c r="D11" s="41"/>
      <c r="E11" s="41"/>
      <c r="F11" s="42"/>
    </row>
    <row r="12" spans="3:6" ht="14.25">
      <c r="C12" s="67"/>
      <c r="D12" s="68"/>
      <c r="E12" s="68"/>
      <c r="F12" s="68"/>
    </row>
    <row r="13" spans="3:6" ht="14.25">
      <c r="C13" s="67"/>
      <c r="D13" s="68"/>
      <c r="E13" s="68"/>
      <c r="F13" s="68"/>
    </row>
    <row r="14" spans="3:6" ht="14.25">
      <c r="C14" s="40"/>
      <c r="D14" s="41"/>
      <c r="E14" s="41"/>
      <c r="F14" s="42"/>
    </row>
    <row r="15" spans="3:6" ht="14.25">
      <c r="C15" s="40"/>
      <c r="D15" s="41"/>
      <c r="E15" s="41"/>
      <c r="F15" s="42"/>
    </row>
    <row r="16" spans="3:6" ht="14.25">
      <c r="C16" s="40"/>
      <c r="D16" s="41"/>
      <c r="E16" s="41"/>
      <c r="F16" s="42"/>
    </row>
    <row r="17" spans="3:6" ht="14.25">
      <c r="C17" s="40"/>
      <c r="D17" s="41"/>
      <c r="E17" s="41"/>
      <c r="F17" s="42"/>
    </row>
    <row r="18" spans="3:6" ht="14.25">
      <c r="C18" s="40"/>
      <c r="D18" s="41"/>
      <c r="E18" s="41"/>
      <c r="F18" s="42"/>
    </row>
    <row r="19" spans="3:6" ht="14.25">
      <c r="C19" s="40"/>
      <c r="D19" s="41"/>
      <c r="E19" s="41"/>
      <c r="F19" s="42"/>
    </row>
    <row r="20" spans="3:6" ht="14.25">
      <c r="C20" s="67"/>
      <c r="D20" s="68"/>
      <c r="E20" s="68"/>
      <c r="F20" s="68"/>
    </row>
    <row r="21" spans="3:6" ht="14.25">
      <c r="C21" s="67"/>
      <c r="D21" s="68"/>
      <c r="E21" s="68"/>
      <c r="F21" s="68"/>
    </row>
    <row r="22" spans="3:6" ht="14.25">
      <c r="C22" s="40"/>
      <c r="D22" s="41"/>
      <c r="E22" s="41"/>
      <c r="F22" s="42"/>
    </row>
    <row r="23" spans="3:6" ht="14.25">
      <c r="C23" s="67"/>
      <c r="D23" s="68"/>
      <c r="E23" s="68"/>
      <c r="F23" s="68"/>
    </row>
    <row r="24" spans="3:6" ht="14.25">
      <c r="C24" s="67"/>
      <c r="D24" s="68"/>
      <c r="E24" s="68"/>
      <c r="F24" s="68"/>
    </row>
    <row r="25" spans="3:6" ht="14.25">
      <c r="C25" s="67"/>
      <c r="D25" s="68"/>
      <c r="E25" s="68"/>
      <c r="F25" s="68"/>
    </row>
    <row r="26" spans="3:6" ht="14.25">
      <c r="C26" s="40"/>
      <c r="D26" s="41"/>
      <c r="E26" s="41"/>
      <c r="F26" s="42"/>
    </row>
    <row r="27" spans="3:6" ht="14.25">
      <c r="C27" s="67"/>
      <c r="D27" s="68"/>
      <c r="E27" s="68"/>
      <c r="F27" s="68"/>
    </row>
    <row r="28" spans="3:6" ht="14.25">
      <c r="C28" s="40"/>
      <c r="D28" s="41"/>
      <c r="E28" s="41"/>
      <c r="F28" s="42"/>
    </row>
    <row r="29" spans="3:6" ht="14.25">
      <c r="C29" s="40"/>
      <c r="D29" s="41"/>
      <c r="E29" s="41"/>
      <c r="F29" s="42"/>
    </row>
    <row r="30" spans="3:6" ht="14.25">
      <c r="C30" s="40"/>
      <c r="D30" s="41"/>
      <c r="E30" s="41"/>
      <c r="F30" s="42"/>
    </row>
    <row r="31" spans="3:6" ht="14.25">
      <c r="C31" s="40"/>
      <c r="D31" s="41"/>
      <c r="E31" s="41"/>
      <c r="F31" s="42"/>
    </row>
    <row r="32" spans="3:6" ht="14.25">
      <c r="C32" s="40"/>
      <c r="D32" s="41"/>
      <c r="E32" s="41"/>
      <c r="F32" s="42"/>
    </row>
    <row r="33" spans="3:6" ht="14.25">
      <c r="C33" s="40"/>
      <c r="D33" s="41"/>
      <c r="E33" s="41"/>
      <c r="F33" s="42"/>
    </row>
    <row r="34" spans="3:6" ht="14.25">
      <c r="C34" s="40"/>
      <c r="D34" s="41"/>
      <c r="E34" s="41"/>
      <c r="F34" s="42"/>
    </row>
    <row r="35" spans="3:6" ht="14.25">
      <c r="C35" s="40"/>
      <c r="D35" s="41"/>
      <c r="E35" s="41"/>
      <c r="F35" s="42"/>
    </row>
    <row r="36" spans="3:6" ht="14.25">
      <c r="C36" s="40"/>
      <c r="D36" s="41"/>
      <c r="E36" s="41"/>
      <c r="F36" s="42"/>
    </row>
    <row r="37" spans="3:6" ht="14.25">
      <c r="C37" s="40"/>
      <c r="D37" s="41"/>
      <c r="E37" s="41"/>
      <c r="F37" s="42"/>
    </row>
    <row r="38" spans="3:6" ht="14.25">
      <c r="C38" s="40"/>
      <c r="D38" s="41"/>
      <c r="E38" s="41"/>
      <c r="F38" s="42"/>
    </row>
    <row r="39" spans="3:6" ht="14.25">
      <c r="C39" s="40"/>
      <c r="D39" s="41"/>
      <c r="E39" s="41"/>
      <c r="F39" s="42"/>
    </row>
    <row r="40" spans="3:6" ht="14.25">
      <c r="C40" s="40"/>
      <c r="D40" s="41"/>
      <c r="E40" s="41"/>
      <c r="F40" s="42"/>
    </row>
    <row r="41" spans="3:6" ht="14.25">
      <c r="C41" s="40"/>
      <c r="D41" s="41"/>
      <c r="E41" s="41"/>
      <c r="F41" s="42"/>
    </row>
    <row r="42" spans="3:6" ht="14.25">
      <c r="C42" s="40"/>
      <c r="D42" s="41"/>
      <c r="E42" s="41"/>
      <c r="F42" s="42"/>
    </row>
    <row r="43" spans="3:6" ht="14.25">
      <c r="C43" s="40"/>
      <c r="D43" s="41"/>
      <c r="E43" s="41"/>
      <c r="F43" s="42"/>
    </row>
    <row r="44" spans="3:6" ht="14.25">
      <c r="C44" s="40"/>
      <c r="D44" s="41"/>
      <c r="E44" s="41"/>
      <c r="F44" s="42"/>
    </row>
    <row r="45" spans="3:6" ht="14.25">
      <c r="C45" s="40"/>
      <c r="D45" s="41"/>
      <c r="E45" s="41"/>
      <c r="F45" s="42"/>
    </row>
    <row r="46" spans="3:6" ht="14.25">
      <c r="C46" s="40"/>
      <c r="D46" s="41"/>
      <c r="E46" s="41"/>
      <c r="F46" s="42"/>
    </row>
    <row r="47" spans="3:6" ht="14.25">
      <c r="C47" s="40"/>
      <c r="D47" s="41"/>
      <c r="E47" s="41"/>
      <c r="F47" s="42"/>
    </row>
    <row r="48" spans="3:6" ht="14.25">
      <c r="C48" s="40"/>
      <c r="D48" s="41"/>
      <c r="E48" s="41"/>
      <c r="F48" s="42"/>
    </row>
    <row r="49" spans="3:6" ht="14.25">
      <c r="C49" s="40"/>
      <c r="D49" s="41"/>
      <c r="E49" s="41"/>
      <c r="F49" s="42"/>
    </row>
    <row r="50" spans="3:6" ht="14.25">
      <c r="C50" s="40"/>
      <c r="D50" s="41"/>
      <c r="E50" s="41"/>
      <c r="F50" s="42"/>
    </row>
    <row r="51" spans="3:6" ht="14.25">
      <c r="C51" s="40"/>
      <c r="D51" s="41"/>
      <c r="E51" s="41"/>
      <c r="F51" s="42"/>
    </row>
    <row r="52" spans="3:6" ht="14.25">
      <c r="C52" s="40"/>
      <c r="D52" s="41"/>
      <c r="E52" s="41"/>
      <c r="F52" s="42"/>
    </row>
    <row r="53" spans="3:6" ht="14.25">
      <c r="C53" s="40"/>
      <c r="D53" s="41"/>
      <c r="E53" s="41"/>
      <c r="F53" s="42"/>
    </row>
    <row r="54" spans="3:6" ht="14.25">
      <c r="C54" s="40"/>
      <c r="D54" s="41"/>
      <c r="E54" s="41"/>
      <c r="F54" s="42"/>
    </row>
    <row r="55" spans="3:6" ht="14.25">
      <c r="C55" s="40"/>
      <c r="D55" s="41"/>
      <c r="E55" s="41"/>
      <c r="F55" s="42"/>
    </row>
    <row r="56" spans="3:6" ht="14.25">
      <c r="C56" s="67"/>
      <c r="D56" s="68"/>
      <c r="E56" s="68"/>
      <c r="F56" s="68"/>
    </row>
    <row r="57" spans="3:6" ht="14.25">
      <c r="C57" s="67"/>
      <c r="D57" s="68"/>
      <c r="E57" s="68"/>
      <c r="F57" s="68"/>
    </row>
    <row r="58" spans="3:6" ht="14.25">
      <c r="C58" s="40"/>
      <c r="D58" s="41"/>
      <c r="E58" s="41"/>
      <c r="F58" s="42"/>
    </row>
    <row r="59" spans="3:6" ht="14.25">
      <c r="C59" s="40"/>
      <c r="D59" s="41"/>
      <c r="E59" s="41"/>
      <c r="F59" s="42"/>
    </row>
    <row r="60" spans="3:6" ht="14.25">
      <c r="C60" s="67"/>
      <c r="D60" s="68"/>
      <c r="E60" s="68"/>
      <c r="F60" s="68"/>
    </row>
    <row r="61" spans="3:6" ht="14.25">
      <c r="C61" s="67"/>
      <c r="D61" s="68"/>
      <c r="E61" s="68"/>
      <c r="F61" s="68"/>
    </row>
    <row r="62" spans="3:6" ht="14.25">
      <c r="C62" s="40"/>
      <c r="D62" s="41"/>
      <c r="E62" s="41"/>
      <c r="F62" s="42"/>
    </row>
    <row r="63" spans="3:6" ht="14.25">
      <c r="C63" s="40"/>
      <c r="D63" s="41"/>
      <c r="E63" s="41"/>
      <c r="F63" s="42"/>
    </row>
    <row r="64" spans="3:6" ht="14.25">
      <c r="C64" s="40"/>
      <c r="D64" s="41"/>
      <c r="E64" s="41"/>
      <c r="F64" s="42"/>
    </row>
    <row r="65" spans="3:6" ht="14.25">
      <c r="C65" s="40"/>
      <c r="D65" s="41"/>
      <c r="E65" s="41"/>
      <c r="F65" s="42"/>
    </row>
    <row r="66" spans="3:6" ht="14.25">
      <c r="C66" s="40"/>
      <c r="D66" s="41"/>
      <c r="E66" s="41"/>
      <c r="F66" s="42"/>
    </row>
    <row r="67" spans="3:6" ht="14.25">
      <c r="C67" s="40"/>
      <c r="D67" s="41"/>
      <c r="E67" s="41"/>
      <c r="F67" s="42"/>
    </row>
    <row r="68" spans="3:6" ht="14.25">
      <c r="C68" s="40"/>
      <c r="D68" s="41"/>
      <c r="E68" s="41"/>
      <c r="F68" s="42"/>
    </row>
    <row r="69" spans="3:6" ht="14.25">
      <c r="C69" s="40"/>
      <c r="D69" s="41"/>
      <c r="E69" s="41"/>
      <c r="F69" s="42"/>
    </row>
    <row r="70" spans="3:6" ht="14.25">
      <c r="C70" s="40"/>
      <c r="D70" s="41"/>
      <c r="E70" s="41"/>
      <c r="F70" s="42"/>
    </row>
    <row r="71" spans="3:6" ht="14.25">
      <c r="C71" s="40"/>
      <c r="D71" s="41"/>
      <c r="E71" s="41"/>
      <c r="F71" s="42"/>
    </row>
    <row r="72" spans="3:6" ht="14.25">
      <c r="C72" s="40"/>
      <c r="D72" s="41"/>
      <c r="E72" s="41"/>
      <c r="F72" s="42"/>
    </row>
    <row r="73" spans="3:6" ht="14.25">
      <c r="C73" s="40"/>
      <c r="D73" s="41"/>
      <c r="E73" s="41"/>
      <c r="F73" s="42"/>
    </row>
    <row r="74" spans="3:6" ht="14.25">
      <c r="C74" s="40"/>
      <c r="D74" s="41"/>
      <c r="E74" s="41"/>
      <c r="F74" s="42"/>
    </row>
    <row r="75" spans="3:6" ht="14.25">
      <c r="C75" s="40"/>
      <c r="D75" s="41"/>
      <c r="E75" s="41"/>
      <c r="F75" s="42"/>
    </row>
    <row r="76" spans="3:6" ht="14.25">
      <c r="C76" s="40"/>
      <c r="D76" s="41"/>
      <c r="E76" s="41"/>
      <c r="F76" s="42"/>
    </row>
    <row r="77" spans="3:6" ht="14.25">
      <c r="C77" s="40"/>
      <c r="D77" s="41"/>
      <c r="E77" s="41"/>
      <c r="F77" s="42"/>
    </row>
    <row r="78" spans="3:6" ht="14.25">
      <c r="C78" s="40"/>
      <c r="D78" s="41"/>
      <c r="E78" s="41"/>
      <c r="F78" s="42"/>
    </row>
    <row r="79" spans="3:6" ht="14.25">
      <c r="C79" s="40"/>
      <c r="D79" s="41"/>
      <c r="E79" s="41"/>
      <c r="F79" s="42"/>
    </row>
    <row r="80" spans="3:6" ht="14.25">
      <c r="C80" s="40"/>
      <c r="D80" s="41"/>
      <c r="E80" s="41"/>
      <c r="F80" s="42"/>
    </row>
    <row r="81" spans="3:6" ht="14.25">
      <c r="C81" s="40"/>
      <c r="D81" s="41"/>
      <c r="E81" s="41"/>
      <c r="F81" s="42"/>
    </row>
    <row r="82" spans="3:6" ht="14.25">
      <c r="C82" s="40"/>
      <c r="D82" s="41"/>
      <c r="E82" s="41"/>
      <c r="F82" s="42"/>
    </row>
    <row r="83" spans="3:6" ht="14.25">
      <c r="C83" s="40"/>
      <c r="D83" s="41"/>
      <c r="E83" s="41"/>
      <c r="F83" s="42"/>
    </row>
    <row r="84" spans="3:6" ht="14.25">
      <c r="C84" s="40"/>
      <c r="D84" s="41"/>
      <c r="E84" s="41"/>
      <c r="F84" s="42"/>
    </row>
    <row r="85" spans="3:6" ht="14.25">
      <c r="C85" s="40"/>
      <c r="D85" s="41"/>
      <c r="E85" s="41"/>
      <c r="F85" s="42"/>
    </row>
    <row r="86" spans="3:6" ht="14.25">
      <c r="C86" s="40"/>
      <c r="D86" s="41"/>
      <c r="E86" s="41"/>
      <c r="F86" s="42"/>
    </row>
    <row r="87" spans="3:6" ht="14.25">
      <c r="C87" s="40"/>
      <c r="D87" s="41"/>
      <c r="E87" s="41"/>
      <c r="F87" s="42"/>
    </row>
    <row r="88" spans="3:6" ht="14.25">
      <c r="C88" s="40"/>
      <c r="D88" s="41"/>
      <c r="E88" s="41"/>
      <c r="F88" s="42"/>
    </row>
    <row r="89" spans="3:6" ht="14.25">
      <c r="C89" s="40"/>
      <c r="D89" s="41"/>
      <c r="E89" s="41"/>
      <c r="F89" s="42"/>
    </row>
    <row r="90" spans="3:6" ht="14.25">
      <c r="C90" s="40"/>
      <c r="D90" s="41"/>
      <c r="E90" s="41"/>
      <c r="F90" s="42"/>
    </row>
    <row r="91" spans="3:6" ht="14.25">
      <c r="C91" s="40"/>
      <c r="D91" s="41"/>
      <c r="E91" s="41"/>
      <c r="F91" s="42"/>
    </row>
    <row r="92" spans="3:6" ht="14.25">
      <c r="C92" s="40"/>
      <c r="D92" s="41"/>
      <c r="E92" s="41"/>
      <c r="F92" s="42"/>
    </row>
    <row r="93" spans="3:6" ht="14.25">
      <c r="C93" s="40"/>
      <c r="D93" s="41"/>
      <c r="E93" s="41"/>
      <c r="F93" s="42"/>
    </row>
    <row r="94" spans="3:6" ht="14.25">
      <c r="C94" s="40"/>
      <c r="D94" s="41"/>
      <c r="E94" s="41"/>
      <c r="F94" s="42"/>
    </row>
    <row r="95" spans="3:6" ht="14.25">
      <c r="C95" s="40"/>
      <c r="D95" s="41"/>
      <c r="E95" s="41"/>
      <c r="F95" s="42"/>
    </row>
    <row r="96" spans="3:6" ht="14.25">
      <c r="C96" s="40"/>
      <c r="D96" s="41"/>
      <c r="E96" s="41"/>
      <c r="F96" s="42"/>
    </row>
    <row r="97" spans="3:6" ht="14.25">
      <c r="C97" s="40"/>
      <c r="D97" s="41"/>
      <c r="E97" s="41"/>
      <c r="F97" s="42"/>
    </row>
    <row r="98" spans="3:6" ht="14.25">
      <c r="C98" s="40"/>
      <c r="D98" s="41"/>
      <c r="E98" s="41"/>
      <c r="F98" s="42"/>
    </row>
    <row r="99" spans="3:6" ht="14.25">
      <c r="C99" s="40"/>
      <c r="D99" s="41"/>
      <c r="E99" s="41"/>
      <c r="F99" s="42"/>
    </row>
    <row r="100" spans="3:6" ht="14.25">
      <c r="C100" s="40"/>
      <c r="D100" s="41"/>
      <c r="E100" s="41"/>
      <c r="F100" s="42"/>
    </row>
    <row r="101" spans="3:6" ht="14.25">
      <c r="C101" s="40"/>
      <c r="D101" s="41"/>
      <c r="E101" s="41"/>
      <c r="F101" s="42"/>
    </row>
    <row r="102" spans="3:6" ht="14.25">
      <c r="C102" s="40"/>
      <c r="D102" s="41"/>
      <c r="E102" s="41"/>
      <c r="F102" s="42"/>
    </row>
    <row r="103" spans="3:6" ht="14.25">
      <c r="C103" s="40"/>
      <c r="D103" s="41"/>
      <c r="E103" s="41"/>
      <c r="F103" s="42"/>
    </row>
    <row r="104" spans="3:6" ht="14.25">
      <c r="C104" s="40"/>
      <c r="D104" s="41"/>
      <c r="E104" s="41"/>
      <c r="F104" s="42"/>
    </row>
    <row r="105" spans="3:6" ht="14.25">
      <c r="C105" s="40"/>
      <c r="D105" s="41"/>
      <c r="E105" s="41"/>
      <c r="F105" s="42"/>
    </row>
    <row r="106" spans="3:6" ht="14.25">
      <c r="C106" s="40"/>
      <c r="D106" s="41"/>
      <c r="E106" s="41"/>
      <c r="F106" s="42"/>
    </row>
    <row r="107" spans="3:6" ht="14.25">
      <c r="C107" s="40"/>
      <c r="D107" s="41"/>
      <c r="E107" s="41"/>
      <c r="F107" s="42"/>
    </row>
    <row r="108" spans="3:6" ht="14.25">
      <c r="C108" s="40"/>
      <c r="D108" s="41"/>
      <c r="E108" s="41"/>
      <c r="F108" s="42"/>
    </row>
    <row r="109" spans="3:6" ht="14.25">
      <c r="C109" s="40"/>
      <c r="D109" s="41"/>
      <c r="E109" s="41"/>
      <c r="F109" s="42"/>
    </row>
    <row r="110" spans="3:6" ht="14.25">
      <c r="C110" s="40"/>
      <c r="D110" s="41"/>
      <c r="E110" s="41"/>
      <c r="F110" s="42"/>
    </row>
    <row r="111" spans="3:6" ht="14.25">
      <c r="C111" s="40"/>
      <c r="D111" s="41"/>
      <c r="E111" s="41"/>
      <c r="F111" s="42"/>
    </row>
    <row r="112" spans="3:6" ht="14.25">
      <c r="C112" s="40"/>
      <c r="D112" s="41"/>
      <c r="E112" s="41"/>
      <c r="F112" s="42"/>
    </row>
    <row r="113" spans="3:6" ht="14.25">
      <c r="C113" s="40"/>
      <c r="D113" s="41"/>
      <c r="E113" s="41"/>
      <c r="F113" s="42"/>
    </row>
    <row r="114" spans="3:6" ht="14.25">
      <c r="C114" s="40"/>
      <c r="D114" s="41"/>
      <c r="E114" s="41"/>
      <c r="F114" s="42"/>
    </row>
    <row r="115" spans="3:6" ht="14.25">
      <c r="C115" s="40"/>
      <c r="D115" s="41"/>
      <c r="E115" s="41"/>
      <c r="F115" s="42"/>
    </row>
    <row r="116" spans="3:6" ht="14.25">
      <c r="C116" s="67"/>
      <c r="D116" s="68"/>
      <c r="E116" s="68"/>
      <c r="F116" s="68"/>
    </row>
    <row r="117" spans="3:6" ht="14.25">
      <c r="C117" s="40"/>
      <c r="D117" s="41"/>
      <c r="E117" s="41"/>
      <c r="F117" s="42"/>
    </row>
    <row r="118" spans="3:6" ht="14.25">
      <c r="C118" s="40"/>
      <c r="D118" s="41"/>
      <c r="E118" s="41"/>
      <c r="F118" s="42"/>
    </row>
    <row r="119" spans="3:6" ht="14.25">
      <c r="C119" s="40"/>
      <c r="D119" s="41"/>
      <c r="E119" s="41"/>
      <c r="F119" s="42"/>
    </row>
    <row r="120" spans="3:6" ht="14.25">
      <c r="C120" s="67"/>
      <c r="D120" s="68"/>
      <c r="E120" s="68"/>
      <c r="F120" s="68"/>
    </row>
    <row r="121" spans="3:6" ht="14.25">
      <c r="C121" s="40"/>
      <c r="D121" s="41"/>
      <c r="E121" s="41"/>
      <c r="F121" s="42"/>
    </row>
    <row r="122" spans="3:6" ht="14.25">
      <c r="C122" s="40"/>
      <c r="D122" s="41"/>
      <c r="E122" s="41"/>
      <c r="F122" s="42"/>
    </row>
    <row r="123" spans="3:6" ht="14.25">
      <c r="C123" s="40"/>
      <c r="D123" s="41"/>
      <c r="E123" s="41"/>
      <c r="F123" s="42"/>
    </row>
    <row r="124" spans="3:6" ht="14.25">
      <c r="C124" s="40"/>
      <c r="D124" s="41"/>
      <c r="E124" s="41"/>
      <c r="F124" s="42"/>
    </row>
    <row r="125" spans="3:6" ht="14.25">
      <c r="C125" s="40"/>
      <c r="D125" s="41"/>
      <c r="E125" s="41"/>
      <c r="F125" s="42"/>
    </row>
    <row r="126" spans="3:6" ht="14.25">
      <c r="C126" s="40"/>
      <c r="D126" s="41"/>
      <c r="E126" s="41"/>
      <c r="F126" s="42"/>
    </row>
    <row r="127" spans="3:6" ht="14.25">
      <c r="C127" s="40"/>
      <c r="D127" s="41"/>
      <c r="E127" s="41"/>
      <c r="F127" s="42"/>
    </row>
    <row r="128" spans="3:6" ht="14.25">
      <c r="C128" s="40"/>
      <c r="D128" s="41"/>
      <c r="E128" s="41"/>
      <c r="F128" s="42"/>
    </row>
    <row r="129" spans="3:6" ht="14.25">
      <c r="C129" s="40"/>
      <c r="D129" s="41"/>
      <c r="E129" s="41"/>
      <c r="F129" s="42"/>
    </row>
    <row r="130" spans="3:6" ht="14.25">
      <c r="C130" s="40"/>
      <c r="D130" s="41"/>
      <c r="E130" s="41"/>
      <c r="F130" s="42"/>
    </row>
    <row r="131" spans="3:6" ht="14.25">
      <c r="C131" s="40"/>
      <c r="D131" s="41"/>
      <c r="E131" s="41"/>
      <c r="F131" s="42"/>
    </row>
    <row r="132" spans="3:6" ht="14.25">
      <c r="C132" s="67"/>
      <c r="D132" s="68"/>
      <c r="E132" s="68"/>
      <c r="F132" s="68"/>
    </row>
    <row r="133" spans="3:6" ht="14.25">
      <c r="C133" s="67"/>
      <c r="D133" s="68"/>
      <c r="E133" s="68"/>
      <c r="F133" s="68"/>
    </row>
    <row r="134" spans="3:6" ht="14.25">
      <c r="C134" s="40"/>
      <c r="D134" s="41"/>
      <c r="E134" s="41"/>
      <c r="F134" s="42"/>
    </row>
    <row r="135" spans="3:6" ht="14.25">
      <c r="C135" s="40"/>
      <c r="D135" s="41"/>
      <c r="E135" s="41"/>
      <c r="F135" s="42"/>
    </row>
    <row r="136" spans="3:6" ht="14.25">
      <c r="C136" s="40"/>
      <c r="D136" s="41"/>
      <c r="E136" s="41"/>
      <c r="F136" s="42"/>
    </row>
    <row r="137" spans="3:6" ht="14.25">
      <c r="C137" s="40"/>
      <c r="D137" s="41"/>
      <c r="E137" s="41"/>
      <c r="F137" s="42"/>
    </row>
    <row r="138" spans="3:6" ht="14.25">
      <c r="C138" s="40"/>
      <c r="D138" s="41"/>
      <c r="E138" s="41"/>
      <c r="F138" s="42"/>
    </row>
    <row r="139" spans="3:6" ht="14.25">
      <c r="C139" s="40"/>
      <c r="D139" s="41"/>
      <c r="E139" s="41"/>
      <c r="F139" s="42"/>
    </row>
    <row r="140" spans="3:6" ht="14.25">
      <c r="C140" s="67"/>
      <c r="D140" s="68"/>
      <c r="E140" s="68"/>
      <c r="F140" s="68"/>
    </row>
    <row r="141" spans="3:6" ht="14.25">
      <c r="C141" s="40"/>
      <c r="D141" s="41"/>
      <c r="E141" s="41"/>
      <c r="F141" s="42"/>
    </row>
    <row r="142" spans="3:6" ht="14.25">
      <c r="C142" s="40"/>
      <c r="D142" s="41"/>
      <c r="E142" s="41"/>
      <c r="F142" s="42"/>
    </row>
    <row r="143" spans="3:6" ht="14.25">
      <c r="C143" s="40"/>
      <c r="D143" s="41"/>
      <c r="E143" s="41"/>
      <c r="F143" s="42"/>
    </row>
    <row r="144" spans="3:6" ht="14.25">
      <c r="C144" s="67"/>
      <c r="D144" s="68"/>
      <c r="E144" s="68"/>
      <c r="F144" s="68"/>
    </row>
    <row r="145" spans="3:6" ht="14.25">
      <c r="C145" s="67"/>
      <c r="D145" s="68"/>
      <c r="E145" s="68"/>
      <c r="F145" s="68"/>
    </row>
    <row r="146" spans="3:6" ht="14.25">
      <c r="C146" s="40"/>
      <c r="D146" s="41"/>
      <c r="E146" s="41"/>
      <c r="F146" s="42"/>
    </row>
    <row r="147" spans="3:6" ht="14.25">
      <c r="C147" s="40"/>
      <c r="D147" s="41"/>
      <c r="E147" s="41"/>
      <c r="F147" s="42"/>
    </row>
    <row r="148" spans="3:6" ht="14.25">
      <c r="C148" s="40"/>
      <c r="D148" s="41"/>
      <c r="E148" s="41"/>
      <c r="F148" s="42"/>
    </row>
    <row r="149" spans="3:6" ht="14.25">
      <c r="C149" s="40"/>
      <c r="D149" s="41"/>
      <c r="E149" s="41"/>
      <c r="F149" s="42"/>
    </row>
    <row r="150" spans="3:6" ht="14.25">
      <c r="C150" s="40"/>
      <c r="D150" s="41"/>
      <c r="E150" s="41"/>
      <c r="F150" s="42"/>
    </row>
    <row r="151" spans="3:6" ht="14.25">
      <c r="C151" s="40"/>
      <c r="D151" s="41"/>
      <c r="E151" s="41"/>
      <c r="F151" s="42"/>
    </row>
    <row r="152" spans="3:6" ht="14.25">
      <c r="C152" s="67"/>
      <c r="D152" s="68"/>
      <c r="E152" s="68"/>
      <c r="F152" s="68"/>
    </row>
    <row r="153" spans="3:6" ht="14.25">
      <c r="C153" s="40"/>
      <c r="D153" s="41"/>
      <c r="E153" s="41"/>
      <c r="F153" s="42"/>
    </row>
    <row r="154" spans="3:6" ht="14.25">
      <c r="C154" s="40"/>
      <c r="D154" s="41"/>
      <c r="E154" s="41"/>
      <c r="F154" s="42"/>
    </row>
    <row r="155" spans="3:6" ht="14.25">
      <c r="C155" s="40"/>
      <c r="D155" s="41"/>
      <c r="E155" s="41"/>
      <c r="F155" s="42"/>
    </row>
    <row r="156" spans="3:6" ht="14.25">
      <c r="C156" s="67"/>
      <c r="D156" s="68"/>
      <c r="E156" s="68"/>
      <c r="F156" s="68"/>
    </row>
    <row r="157" spans="3:6" ht="14.25">
      <c r="C157" s="67"/>
      <c r="D157" s="68"/>
      <c r="E157" s="68"/>
      <c r="F157" s="68"/>
    </row>
    <row r="158" spans="3:6" ht="14.25">
      <c r="C158" s="40"/>
      <c r="D158" s="41"/>
      <c r="E158" s="41"/>
      <c r="F158" s="42"/>
    </row>
    <row r="159" spans="3:6" ht="14.25">
      <c r="C159" s="40"/>
      <c r="D159" s="41"/>
      <c r="E159" s="41"/>
      <c r="F159" s="42"/>
    </row>
    <row r="160" spans="3:6" ht="14.25">
      <c r="C160" s="40"/>
      <c r="D160" s="41"/>
      <c r="E160" s="41"/>
      <c r="F160" s="42"/>
    </row>
    <row r="161" spans="3:6" ht="14.25">
      <c r="C161" s="40"/>
      <c r="D161" s="41"/>
      <c r="E161" s="41"/>
      <c r="F161" s="42"/>
    </row>
    <row r="162" spans="3:6" ht="14.25">
      <c r="C162" s="40"/>
      <c r="D162" s="41"/>
      <c r="E162" s="41"/>
      <c r="F162" s="42"/>
    </row>
    <row r="163" spans="3:6" ht="14.25">
      <c r="C163" s="40"/>
      <c r="D163" s="41"/>
      <c r="E163" s="41"/>
      <c r="F163" s="42"/>
    </row>
    <row r="164" spans="3:6" ht="14.25">
      <c r="C164" s="40"/>
      <c r="D164" s="41"/>
      <c r="E164" s="41"/>
      <c r="F164" s="42"/>
    </row>
    <row r="165" spans="3:6" ht="14.25">
      <c r="C165" s="40"/>
      <c r="D165" s="41"/>
      <c r="E165" s="41"/>
      <c r="F165" s="42"/>
    </row>
    <row r="166" spans="3:6" ht="14.25">
      <c r="C166" s="40"/>
      <c r="D166" s="41"/>
      <c r="E166" s="41"/>
      <c r="F166" s="42"/>
    </row>
    <row r="167" spans="3:6" ht="14.25">
      <c r="C167" s="40"/>
      <c r="D167" s="41"/>
      <c r="E167" s="41"/>
      <c r="F167" s="42"/>
    </row>
    <row r="168" spans="3:6" ht="14.25">
      <c r="C168" s="40"/>
      <c r="D168" s="41"/>
      <c r="E168" s="41"/>
      <c r="F168" s="42"/>
    </row>
    <row r="169" spans="3:6" ht="14.25">
      <c r="C169" s="40"/>
      <c r="D169" s="41"/>
      <c r="E169" s="41"/>
      <c r="F169" s="42"/>
    </row>
    <row r="170" spans="3:6" ht="14.25">
      <c r="C170" s="40"/>
      <c r="D170" s="41"/>
      <c r="E170" s="41"/>
      <c r="F170" s="42"/>
    </row>
    <row r="171" spans="3:6" ht="14.25">
      <c r="C171" s="40"/>
      <c r="D171" s="41"/>
      <c r="E171" s="41"/>
      <c r="F171" s="42"/>
    </row>
    <row r="172" spans="3:6" ht="14.25">
      <c r="C172" s="40"/>
      <c r="D172" s="41"/>
      <c r="E172" s="41"/>
      <c r="F172" s="42"/>
    </row>
    <row r="173" spans="3:6" ht="14.25">
      <c r="C173" s="40"/>
      <c r="D173" s="41"/>
      <c r="E173" s="41"/>
      <c r="F173" s="42"/>
    </row>
    <row r="174" spans="3:6" ht="14.25">
      <c r="C174" s="40"/>
      <c r="D174" s="41"/>
      <c r="E174" s="41"/>
      <c r="F174" s="42"/>
    </row>
    <row r="175" spans="3:6" ht="14.25">
      <c r="C175" s="40"/>
      <c r="D175" s="41"/>
      <c r="E175" s="41"/>
      <c r="F175" s="42"/>
    </row>
    <row r="176" spans="3:6" ht="14.25">
      <c r="C176" s="40"/>
      <c r="D176" s="41"/>
      <c r="E176" s="41"/>
      <c r="F176" s="42"/>
    </row>
    <row r="177" spans="3:6" ht="14.25">
      <c r="C177" s="40"/>
      <c r="D177" s="41"/>
      <c r="E177" s="41"/>
      <c r="F177" s="42"/>
    </row>
    <row r="178" spans="3:6" ht="14.25">
      <c r="C178" s="40"/>
      <c r="D178" s="41"/>
      <c r="E178" s="41"/>
      <c r="F178" s="42"/>
    </row>
    <row r="179" spans="3:6" ht="14.25">
      <c r="C179" s="40"/>
      <c r="D179" s="41"/>
      <c r="E179" s="41"/>
      <c r="F179" s="42"/>
    </row>
    <row r="180" spans="3:6" ht="14.25">
      <c r="C180" s="67"/>
      <c r="D180" s="68"/>
      <c r="E180" s="68"/>
      <c r="F180" s="68"/>
    </row>
    <row r="181" spans="3:6" ht="14.25">
      <c r="C181" s="67"/>
      <c r="D181" s="68"/>
      <c r="E181" s="68"/>
      <c r="F181" s="68"/>
    </row>
    <row r="182" spans="3:6" ht="14.25">
      <c r="C182" s="40"/>
      <c r="D182" s="41"/>
      <c r="E182" s="41"/>
      <c r="F182" s="42"/>
    </row>
    <row r="183" spans="3:6" ht="14.25">
      <c r="C183" s="40"/>
      <c r="D183" s="41"/>
      <c r="E183" s="41"/>
      <c r="F183" s="42"/>
    </row>
    <row r="184" spans="3:6" ht="14.25">
      <c r="C184" s="40"/>
      <c r="D184" s="41"/>
      <c r="E184" s="41"/>
      <c r="F184" s="42"/>
    </row>
    <row r="185" spans="3:6" ht="14.25">
      <c r="C185" s="40"/>
      <c r="D185" s="41"/>
      <c r="E185" s="41"/>
      <c r="F185" s="42"/>
    </row>
    <row r="186" spans="3:6" ht="14.25">
      <c r="C186" s="40"/>
      <c r="D186" s="41"/>
      <c r="E186" s="41"/>
      <c r="F186" s="42"/>
    </row>
    <row r="187" spans="3:6" ht="14.25">
      <c r="C187" s="40"/>
      <c r="D187" s="41"/>
      <c r="E187" s="41"/>
      <c r="F187" s="42"/>
    </row>
    <row r="188" spans="3:6" ht="14.25">
      <c r="C188" s="40"/>
      <c r="D188" s="41"/>
      <c r="E188" s="41"/>
      <c r="F188" s="42"/>
    </row>
    <row r="189" spans="3:6" ht="14.25">
      <c r="C189" s="67"/>
      <c r="D189" s="68"/>
      <c r="E189" s="68"/>
      <c r="F189" s="68"/>
    </row>
    <row r="190" spans="3:6" ht="14.25">
      <c r="C190" s="40"/>
      <c r="D190" s="41"/>
      <c r="E190" s="41"/>
      <c r="F190" s="42"/>
    </row>
    <row r="191" spans="3:6" ht="14.25">
      <c r="C191" s="40"/>
      <c r="D191" s="41"/>
      <c r="E191" s="41"/>
      <c r="F191" s="42"/>
    </row>
    <row r="192" spans="3:6" ht="14.25">
      <c r="C192" s="67"/>
      <c r="D192" s="68"/>
      <c r="E192" s="68"/>
      <c r="F192" s="68"/>
    </row>
    <row r="193" spans="3:6" ht="14.25">
      <c r="C193" s="67"/>
      <c r="D193" s="68"/>
      <c r="E193" s="68"/>
      <c r="F193" s="68"/>
    </row>
    <row r="194" spans="3:6" ht="14.25">
      <c r="C194" s="40"/>
      <c r="D194" s="41"/>
      <c r="E194" s="41"/>
      <c r="F194" s="42"/>
    </row>
    <row r="195" spans="3:6" ht="14.25">
      <c r="C195" s="40"/>
      <c r="D195" s="41"/>
      <c r="E195" s="41"/>
      <c r="F195" s="42"/>
    </row>
    <row r="196" spans="3:6" ht="14.25">
      <c r="C196" s="40"/>
      <c r="D196" s="41"/>
      <c r="E196" s="41"/>
      <c r="F196" s="42"/>
    </row>
    <row r="197" spans="3:6" ht="14.25">
      <c r="C197" s="40"/>
      <c r="D197" s="41"/>
      <c r="E197" s="41"/>
      <c r="F197" s="42"/>
    </row>
    <row r="198" spans="3:6" ht="14.25">
      <c r="C198" s="40"/>
      <c r="D198" s="41"/>
      <c r="E198" s="41"/>
      <c r="F198" s="42"/>
    </row>
    <row r="199" spans="3:6" ht="14.25">
      <c r="C199" s="40"/>
      <c r="D199" s="41"/>
      <c r="E199" s="41"/>
      <c r="F199" s="42"/>
    </row>
    <row r="200" spans="3:6" ht="14.25">
      <c r="C200" s="40"/>
      <c r="D200" s="41"/>
      <c r="E200" s="41"/>
      <c r="F200" s="42"/>
    </row>
    <row r="201" spans="3:6" ht="14.25">
      <c r="C201" s="40"/>
      <c r="D201" s="41"/>
      <c r="E201" s="41"/>
      <c r="F201" s="42"/>
    </row>
    <row r="202" spans="3:6" ht="14.25">
      <c r="C202" s="40"/>
      <c r="D202" s="41"/>
      <c r="E202" s="41"/>
      <c r="F202" s="42"/>
    </row>
    <row r="203" spans="3:6" ht="14.25">
      <c r="C203" s="40"/>
      <c r="D203" s="41"/>
      <c r="E203" s="41"/>
      <c r="F203" s="42"/>
    </row>
    <row r="204" spans="3:6" ht="14.25">
      <c r="C204" s="40"/>
      <c r="D204" s="41"/>
      <c r="E204" s="41"/>
      <c r="F204" s="42"/>
    </row>
    <row r="205" spans="3:6" ht="14.25">
      <c r="C205" s="40"/>
      <c r="D205" s="41"/>
      <c r="E205" s="41"/>
      <c r="F205" s="42"/>
    </row>
    <row r="206" spans="3:6" ht="14.25">
      <c r="C206" s="40"/>
      <c r="D206" s="41"/>
      <c r="E206" s="41"/>
      <c r="F206" s="42"/>
    </row>
    <row r="207" spans="3:6" ht="14.25">
      <c r="C207" s="40"/>
      <c r="D207" s="41"/>
      <c r="E207" s="41"/>
      <c r="F207" s="42"/>
    </row>
    <row r="208" spans="3:6" ht="14.25">
      <c r="C208" s="40"/>
      <c r="D208" s="41"/>
      <c r="E208" s="41"/>
      <c r="F208" s="42"/>
    </row>
    <row r="209" spans="3:6" ht="14.25">
      <c r="C209" s="40"/>
      <c r="D209" s="41"/>
      <c r="E209" s="41"/>
      <c r="F209" s="42"/>
    </row>
    <row r="210" spans="3:6" ht="14.25">
      <c r="C210" s="40"/>
      <c r="D210" s="41"/>
      <c r="E210" s="41"/>
      <c r="F210" s="42"/>
    </row>
    <row r="211" spans="3:6" ht="14.25">
      <c r="C211" s="40"/>
      <c r="D211" s="41"/>
      <c r="E211" s="41"/>
      <c r="F211" s="42"/>
    </row>
    <row r="212" spans="3:6" ht="14.25">
      <c r="C212" s="67"/>
      <c r="D212" s="68"/>
      <c r="E212" s="68"/>
      <c r="F212" s="68"/>
    </row>
    <row r="213" spans="3:6" ht="14.25">
      <c r="C213" s="40"/>
      <c r="D213" s="41"/>
      <c r="E213" s="41"/>
      <c r="F213" s="42"/>
    </row>
    <row r="214" spans="3:6" ht="14.25">
      <c r="C214" s="40"/>
      <c r="D214" s="41"/>
      <c r="E214" s="41"/>
      <c r="F214" s="42"/>
    </row>
    <row r="215" spans="3:6" ht="14.25">
      <c r="C215" s="40"/>
      <c r="D215" s="41"/>
      <c r="E215" s="41"/>
      <c r="F215" s="42"/>
    </row>
    <row r="216" spans="3:6" ht="14.25">
      <c r="C216" s="40"/>
      <c r="D216" s="41"/>
      <c r="E216" s="41"/>
      <c r="F216" s="42"/>
    </row>
    <row r="217" spans="3:6" ht="14.25">
      <c r="C217" s="67"/>
      <c r="D217" s="68"/>
      <c r="E217" s="68"/>
      <c r="F217" s="68"/>
    </row>
    <row r="218" spans="3:6" ht="14.25">
      <c r="C218" s="40"/>
      <c r="D218" s="41"/>
      <c r="E218" s="41"/>
      <c r="F218" s="42"/>
    </row>
    <row r="219" spans="3:6" ht="14.25">
      <c r="C219" s="40"/>
      <c r="D219" s="41"/>
      <c r="E219" s="41"/>
      <c r="F219" s="42"/>
    </row>
    <row r="220" spans="3:6" ht="14.25">
      <c r="C220" s="40"/>
      <c r="D220" s="41"/>
      <c r="E220" s="41"/>
      <c r="F220" s="42"/>
    </row>
    <row r="221" spans="3:6" ht="14.25">
      <c r="C221" s="40"/>
      <c r="D221" s="41"/>
      <c r="E221" s="41"/>
      <c r="F221" s="42"/>
    </row>
    <row r="222" spans="3:6" ht="14.25">
      <c r="C222" s="40"/>
      <c r="D222" s="41"/>
      <c r="E222" s="41"/>
      <c r="F222" s="42"/>
    </row>
    <row r="223" spans="3:6" ht="14.25">
      <c r="C223" s="40"/>
      <c r="D223" s="41"/>
      <c r="E223" s="41"/>
      <c r="F223" s="42"/>
    </row>
    <row r="224" spans="3:6" ht="14.25">
      <c r="C224" s="67"/>
      <c r="D224" s="68"/>
      <c r="E224" s="68"/>
      <c r="F224" s="68"/>
    </row>
    <row r="225" spans="3:6" ht="14.25">
      <c r="C225" s="40"/>
      <c r="D225" s="41"/>
      <c r="E225" s="41"/>
      <c r="F225" s="42"/>
    </row>
    <row r="226" spans="3:6" ht="14.25">
      <c r="C226" s="40"/>
      <c r="D226" s="41"/>
      <c r="E226" s="41"/>
      <c r="F226" s="42"/>
    </row>
    <row r="227" spans="3:6" ht="14.25">
      <c r="C227" s="40"/>
      <c r="D227" s="41"/>
      <c r="E227" s="41"/>
      <c r="F227" s="42"/>
    </row>
    <row r="228" spans="3:6" ht="14.25">
      <c r="C228" s="67"/>
      <c r="D228" s="68"/>
      <c r="E228" s="68"/>
      <c r="F228" s="68"/>
    </row>
    <row r="229" spans="3:6" ht="14.25">
      <c r="C229" s="67"/>
      <c r="D229" s="68"/>
      <c r="E229" s="68"/>
      <c r="F229" s="68"/>
    </row>
    <row r="230" spans="3:6" ht="14.25">
      <c r="C230" s="40"/>
      <c r="D230" s="41"/>
      <c r="E230" s="41"/>
      <c r="F230" s="42"/>
    </row>
    <row r="231" spans="3:6" ht="14.25">
      <c r="C231" s="40"/>
      <c r="D231" s="41"/>
      <c r="E231" s="41"/>
      <c r="F231" s="42"/>
    </row>
    <row r="232" spans="3:6" ht="14.25">
      <c r="C232" s="40"/>
      <c r="D232" s="41"/>
      <c r="E232" s="41"/>
      <c r="F232" s="42"/>
    </row>
    <row r="233" spans="3:6" ht="14.25">
      <c r="C233" s="40"/>
      <c r="D233" s="41"/>
      <c r="E233" s="41"/>
      <c r="F233" s="42"/>
    </row>
    <row r="234" spans="3:6" ht="14.25">
      <c r="C234" s="40"/>
      <c r="D234" s="41"/>
      <c r="E234" s="41"/>
      <c r="F234" s="42"/>
    </row>
    <row r="235" spans="3:6" ht="14.25">
      <c r="C235" s="40"/>
      <c r="D235" s="41"/>
      <c r="E235" s="41"/>
      <c r="F235" s="42"/>
    </row>
    <row r="236" spans="3:6" ht="14.25">
      <c r="C236" s="67"/>
      <c r="D236" s="68"/>
      <c r="E236" s="68"/>
      <c r="F236" s="68"/>
    </row>
    <row r="237" spans="3:6" ht="14.25">
      <c r="C237" s="67"/>
      <c r="D237" s="68"/>
      <c r="E237" s="68"/>
      <c r="F237" s="68"/>
    </row>
    <row r="238" spans="3:6" ht="14.25">
      <c r="C238" s="40"/>
      <c r="D238" s="41"/>
      <c r="E238" s="41"/>
      <c r="F238" s="42"/>
    </row>
    <row r="239" spans="3:6" ht="14.25">
      <c r="C239" s="40"/>
      <c r="D239" s="41"/>
      <c r="E239" s="41"/>
      <c r="F239" s="42"/>
    </row>
    <row r="240" spans="3:6" ht="14.25">
      <c r="C240" s="67"/>
      <c r="D240" s="68"/>
      <c r="E240" s="68"/>
      <c r="F240" s="68"/>
    </row>
    <row r="241" spans="3:6" ht="14.25">
      <c r="C241" s="67"/>
      <c r="D241" s="68"/>
      <c r="E241" s="68"/>
      <c r="F241" s="68"/>
    </row>
    <row r="242" spans="3:6" ht="14.25">
      <c r="C242" s="40"/>
      <c r="D242" s="41"/>
      <c r="E242" s="41"/>
      <c r="F242" s="42"/>
    </row>
    <row r="243" spans="3:6" ht="14.25">
      <c r="C243" s="40"/>
      <c r="D243" s="41"/>
      <c r="E243" s="41"/>
      <c r="F243" s="42"/>
    </row>
    <row r="244" spans="3:6" ht="14.25">
      <c r="C244" s="40"/>
      <c r="D244" s="41"/>
      <c r="E244" s="41"/>
      <c r="F244" s="42"/>
    </row>
    <row r="245" spans="3:6" ht="14.25">
      <c r="C245" s="40"/>
      <c r="D245" s="41"/>
      <c r="E245" s="41"/>
      <c r="F245" s="42"/>
    </row>
    <row r="246" spans="3:6" ht="14.25">
      <c r="C246" s="40"/>
      <c r="D246" s="41"/>
      <c r="E246" s="41"/>
      <c r="F246" s="42"/>
    </row>
    <row r="247" spans="3:6" ht="14.25">
      <c r="C247" s="40"/>
      <c r="D247" s="41"/>
      <c r="E247" s="41"/>
      <c r="F247" s="42"/>
    </row>
    <row r="248" spans="3:6" ht="14.25">
      <c r="C248" s="40"/>
      <c r="D248" s="41"/>
      <c r="E248" s="41"/>
      <c r="F248" s="42"/>
    </row>
    <row r="249" spans="3:6" ht="14.25">
      <c r="C249" s="67"/>
      <c r="D249" s="68"/>
      <c r="E249" s="68"/>
      <c r="F249" s="68"/>
    </row>
    <row r="250" spans="3:6" ht="14.25">
      <c r="C250" s="40"/>
      <c r="D250" s="41"/>
      <c r="E250" s="41"/>
      <c r="F250" s="42"/>
    </row>
    <row r="251" spans="3:6" ht="14.25">
      <c r="C251" s="40"/>
      <c r="D251" s="41"/>
      <c r="E251" s="41"/>
      <c r="F251" s="42"/>
    </row>
    <row r="252" spans="3:6" ht="14.25">
      <c r="C252" s="67"/>
      <c r="D252" s="68"/>
      <c r="E252" s="68"/>
      <c r="F252" s="68"/>
    </row>
    <row r="253" spans="3:6" ht="14.25">
      <c r="C253" s="40"/>
      <c r="D253" s="41"/>
      <c r="E253" s="41"/>
      <c r="F253" s="42"/>
    </row>
    <row r="254" spans="3:6" ht="14.25">
      <c r="C254" s="40"/>
      <c r="D254" s="41"/>
      <c r="E254" s="41"/>
      <c r="F254" s="42"/>
    </row>
    <row r="255" spans="3:6" ht="14.25">
      <c r="C255" s="40"/>
      <c r="D255" s="41"/>
      <c r="E255" s="41"/>
      <c r="F255" s="42"/>
    </row>
    <row r="256" spans="3:6" ht="14.25">
      <c r="C256" s="40"/>
      <c r="D256" s="41"/>
      <c r="E256" s="41"/>
      <c r="F256" s="42"/>
    </row>
    <row r="257" spans="3:6" ht="14.25">
      <c r="C257" s="40"/>
      <c r="D257" s="41"/>
      <c r="E257" s="41"/>
      <c r="F257" s="42"/>
    </row>
    <row r="258" spans="3:6" ht="14.25">
      <c r="C258" s="40"/>
      <c r="D258" s="41"/>
      <c r="E258" s="41"/>
      <c r="F258" s="42"/>
    </row>
    <row r="259" spans="3:6" ht="14.25">
      <c r="C259" s="40"/>
      <c r="D259" s="41"/>
      <c r="E259" s="41"/>
      <c r="F259" s="42"/>
    </row>
    <row r="260" spans="3:6" ht="14.25">
      <c r="C260" s="40"/>
      <c r="D260" s="41"/>
      <c r="E260" s="41"/>
      <c r="F260" s="42"/>
    </row>
    <row r="261" spans="3:6" ht="14.25">
      <c r="C261" s="40"/>
      <c r="D261" s="41"/>
      <c r="E261" s="41"/>
      <c r="F261" s="42"/>
    </row>
    <row r="262" spans="3:6" ht="14.25">
      <c r="C262" s="40"/>
      <c r="D262" s="41"/>
      <c r="E262" s="41"/>
      <c r="F262" s="42"/>
    </row>
    <row r="263" spans="3:6" ht="14.25">
      <c r="C263" s="40"/>
      <c r="D263" s="41"/>
      <c r="E263" s="41"/>
      <c r="F263" s="42"/>
    </row>
    <row r="264" spans="3:6" ht="14.25">
      <c r="C264" s="40"/>
      <c r="D264" s="41"/>
      <c r="E264" s="41"/>
      <c r="F264" s="42"/>
    </row>
    <row r="265" spans="3:6" ht="14.25">
      <c r="C265" s="40"/>
      <c r="D265" s="41"/>
      <c r="E265" s="41"/>
      <c r="F265" s="42"/>
    </row>
    <row r="266" spans="3:6" ht="14.25">
      <c r="C266" s="40"/>
      <c r="D266" s="41"/>
      <c r="E266" s="41"/>
      <c r="F266" s="42"/>
    </row>
    <row r="267" spans="3:6" ht="14.25">
      <c r="C267" s="40"/>
      <c r="D267" s="41"/>
      <c r="E267" s="41"/>
      <c r="F267" s="42"/>
    </row>
    <row r="268" spans="3:6" ht="14.25">
      <c r="C268" s="40"/>
      <c r="D268" s="41"/>
      <c r="E268" s="41"/>
      <c r="F268" s="42"/>
    </row>
    <row r="269" spans="3:6" ht="14.25">
      <c r="C269" s="40"/>
      <c r="D269" s="41"/>
      <c r="E269" s="41"/>
      <c r="F269" s="42"/>
    </row>
    <row r="270" spans="3:6" ht="14.25">
      <c r="C270" s="40"/>
      <c r="D270" s="41"/>
      <c r="E270" s="41"/>
      <c r="F270" s="42"/>
    </row>
    <row r="271" spans="3:6" ht="14.25">
      <c r="C271" s="40"/>
      <c r="D271" s="41"/>
      <c r="E271" s="41"/>
      <c r="F271" s="42"/>
    </row>
    <row r="272" spans="3:6" ht="14.25">
      <c r="C272" s="40"/>
      <c r="D272" s="41"/>
      <c r="E272" s="41"/>
      <c r="F272" s="42"/>
    </row>
    <row r="273" spans="3:6" ht="14.25">
      <c r="C273" s="40"/>
      <c r="D273" s="41"/>
      <c r="E273" s="41"/>
      <c r="F273" s="42"/>
    </row>
    <row r="274" spans="3:6" ht="14.25">
      <c r="C274" s="40"/>
      <c r="D274" s="41"/>
      <c r="E274" s="41"/>
      <c r="F274" s="42"/>
    </row>
    <row r="275" spans="3:6" ht="14.25">
      <c r="C275" s="40"/>
      <c r="D275" s="41"/>
      <c r="E275" s="41"/>
      <c r="F275" s="42"/>
    </row>
    <row r="276" spans="3:6" ht="14.25">
      <c r="C276" s="40"/>
      <c r="D276" s="41"/>
      <c r="E276" s="41"/>
      <c r="F276" s="42"/>
    </row>
    <row r="277" spans="3:6" ht="14.25">
      <c r="C277" s="40"/>
      <c r="D277" s="41"/>
      <c r="E277" s="41"/>
      <c r="F277" s="42"/>
    </row>
    <row r="278" spans="3:6" ht="14.25">
      <c r="C278" s="40"/>
      <c r="D278" s="41"/>
      <c r="E278" s="41"/>
      <c r="F278" s="42"/>
    </row>
    <row r="279" spans="3:6" ht="14.25">
      <c r="C279" s="40"/>
      <c r="D279" s="41"/>
      <c r="E279" s="41"/>
      <c r="F279" s="42"/>
    </row>
    <row r="280" spans="3:6" ht="14.25">
      <c r="C280" s="40"/>
      <c r="D280" s="41"/>
      <c r="E280" s="41"/>
      <c r="F280" s="42"/>
    </row>
    <row r="281" spans="3:6" ht="14.25">
      <c r="C281" s="40"/>
      <c r="D281" s="41"/>
      <c r="E281" s="41"/>
      <c r="F281" s="42"/>
    </row>
    <row r="282" spans="3:6" ht="14.25">
      <c r="C282" s="40"/>
      <c r="D282" s="41"/>
      <c r="E282" s="41"/>
      <c r="F282" s="42"/>
    </row>
    <row r="283" spans="3:6" ht="14.25">
      <c r="C283" s="40"/>
      <c r="D283" s="41"/>
      <c r="E283" s="41"/>
      <c r="F283" s="42"/>
    </row>
    <row r="284" spans="3:6" ht="14.25">
      <c r="C284" s="67"/>
      <c r="D284" s="68"/>
      <c r="E284" s="68"/>
      <c r="F284" s="68"/>
    </row>
    <row r="285" spans="3:6" ht="14.25">
      <c r="C285" s="40"/>
      <c r="D285" s="41"/>
      <c r="E285" s="41"/>
      <c r="F285" s="42"/>
    </row>
    <row r="286" spans="3:6" ht="14.25">
      <c r="C286" s="40"/>
      <c r="D286" s="41"/>
      <c r="E286" s="41"/>
      <c r="F286" s="42"/>
    </row>
    <row r="287" spans="3:6" ht="14.25">
      <c r="C287" s="40"/>
      <c r="D287" s="41"/>
      <c r="E287" s="41"/>
      <c r="F287" s="42"/>
    </row>
    <row r="288" spans="3:6" ht="14.25">
      <c r="C288" s="67"/>
      <c r="D288" s="68"/>
      <c r="E288" s="68"/>
      <c r="F288" s="68"/>
    </row>
    <row r="289" spans="3:6" ht="14.25">
      <c r="C289" s="40"/>
      <c r="D289" s="41"/>
      <c r="E289" s="41"/>
      <c r="F289" s="42"/>
    </row>
    <row r="290" spans="3:6" ht="14.25">
      <c r="C290" s="40"/>
      <c r="D290" s="41"/>
      <c r="E290" s="41"/>
      <c r="F290" s="42"/>
    </row>
    <row r="291" spans="3:6" ht="14.25">
      <c r="C291" s="40"/>
      <c r="D291" s="41"/>
      <c r="E291" s="41"/>
      <c r="F291" s="42"/>
    </row>
    <row r="292" spans="3:6" ht="14.25">
      <c r="C292" s="40"/>
      <c r="D292" s="41"/>
      <c r="E292" s="41"/>
      <c r="F292" s="42"/>
    </row>
    <row r="293" spans="3:6" ht="14.25">
      <c r="C293" s="40"/>
      <c r="D293" s="41"/>
      <c r="E293" s="41"/>
      <c r="F293" s="42"/>
    </row>
    <row r="294" spans="3:6" ht="14.25">
      <c r="C294" s="40"/>
      <c r="D294" s="41"/>
      <c r="E294" s="41"/>
      <c r="F294" s="42"/>
    </row>
    <row r="295" spans="3:6" ht="14.25">
      <c r="C295" s="40"/>
      <c r="D295" s="41"/>
      <c r="E295" s="41"/>
      <c r="F295" s="42"/>
    </row>
    <row r="296" spans="3:6" ht="14.25">
      <c r="C296" s="40"/>
      <c r="D296" s="41"/>
      <c r="E296" s="41"/>
      <c r="F296" s="42"/>
    </row>
    <row r="297" spans="3:6" ht="14.25">
      <c r="C297" s="40"/>
      <c r="D297" s="41"/>
      <c r="E297" s="41"/>
      <c r="F297" s="42"/>
    </row>
    <row r="298" spans="3:6" ht="14.25">
      <c r="C298" s="40"/>
      <c r="D298" s="41"/>
      <c r="E298" s="41"/>
      <c r="F298" s="42"/>
    </row>
    <row r="299" spans="3:6" ht="14.25">
      <c r="C299" s="40"/>
      <c r="D299" s="41"/>
      <c r="E299" s="41"/>
      <c r="F299" s="42"/>
    </row>
    <row r="300" spans="3:6" ht="14.25">
      <c r="C300" s="40"/>
      <c r="D300" s="41"/>
      <c r="E300" s="41"/>
      <c r="F300" s="42"/>
    </row>
    <row r="301" spans="3:6" ht="14.25">
      <c r="C301" s="40"/>
      <c r="D301" s="41"/>
      <c r="E301" s="41"/>
      <c r="F301" s="42"/>
    </row>
    <row r="302" spans="3:6" ht="14.25">
      <c r="C302" s="40"/>
      <c r="D302" s="41"/>
      <c r="E302" s="41"/>
      <c r="F302" s="42"/>
    </row>
    <row r="303" spans="3:6" ht="14.25">
      <c r="C303" s="40"/>
      <c r="D303" s="41"/>
      <c r="E303" s="41"/>
      <c r="F303" s="42"/>
    </row>
    <row r="304" spans="3:6" ht="14.25">
      <c r="C304" s="40"/>
      <c r="D304" s="41"/>
      <c r="E304" s="41"/>
      <c r="F304" s="42"/>
    </row>
    <row r="305" spans="3:6" ht="14.25">
      <c r="C305" s="40"/>
      <c r="D305" s="41"/>
      <c r="E305" s="41"/>
      <c r="F305" s="42"/>
    </row>
    <row r="306" spans="3:6" ht="14.25">
      <c r="C306" s="40"/>
      <c r="D306" s="41"/>
      <c r="E306" s="41"/>
      <c r="F306" s="42"/>
    </row>
    <row r="307" spans="3:6" ht="14.25">
      <c r="C307" s="40"/>
      <c r="D307" s="41"/>
      <c r="E307" s="41"/>
      <c r="F307" s="42"/>
    </row>
    <row r="308" spans="3:6" ht="14.25">
      <c r="C308" s="67"/>
      <c r="D308" s="68"/>
      <c r="E308" s="68"/>
      <c r="F308" s="68"/>
    </row>
    <row r="309" spans="3:6" ht="14.25">
      <c r="C309" s="40"/>
      <c r="D309" s="41"/>
      <c r="E309" s="41"/>
      <c r="F309" s="42"/>
    </row>
    <row r="310" spans="3:6" ht="14.25">
      <c r="C310" s="40"/>
      <c r="D310" s="41"/>
      <c r="E310" s="41"/>
      <c r="F310" s="42"/>
    </row>
    <row r="311" spans="3:6" ht="14.25">
      <c r="C311" s="40"/>
      <c r="D311" s="41"/>
      <c r="E311" s="41"/>
      <c r="F311" s="42"/>
    </row>
    <row r="312" spans="3:6" ht="14.25">
      <c r="C312" s="67"/>
      <c r="D312" s="68"/>
      <c r="E312" s="68"/>
      <c r="F312" s="68"/>
    </row>
    <row r="313" spans="3:6" ht="14.25">
      <c r="C313" s="40"/>
      <c r="D313" s="41"/>
      <c r="E313" s="41"/>
      <c r="F313" s="42"/>
    </row>
    <row r="314" spans="3:6" ht="14.25">
      <c r="C314" s="40"/>
      <c r="D314" s="41"/>
      <c r="E314" s="41"/>
      <c r="F314" s="42"/>
    </row>
    <row r="315" spans="3:6" ht="14.25">
      <c r="C315" s="40"/>
      <c r="D315" s="41"/>
      <c r="E315" s="41"/>
      <c r="F315" s="42"/>
    </row>
    <row r="316" spans="3:6" ht="14.25">
      <c r="C316" s="40"/>
      <c r="D316" s="41"/>
      <c r="E316" s="41"/>
      <c r="F316" s="42"/>
    </row>
    <row r="317" spans="3:6" ht="14.25">
      <c r="C317" s="40"/>
      <c r="D317" s="41"/>
      <c r="E317" s="41"/>
      <c r="F317" s="42"/>
    </row>
    <row r="318" spans="3:6" ht="14.25">
      <c r="C318" s="40"/>
      <c r="D318" s="41"/>
      <c r="E318" s="41"/>
      <c r="F318" s="42"/>
    </row>
    <row r="319" spans="3:6" ht="14.25">
      <c r="C319" s="40"/>
      <c r="D319" s="41"/>
      <c r="E319" s="41"/>
      <c r="F319" s="42"/>
    </row>
    <row r="320" spans="3:6" ht="14.25">
      <c r="C320" s="67"/>
      <c r="D320" s="68"/>
      <c r="E320" s="68"/>
      <c r="F320" s="68"/>
    </row>
    <row r="321" spans="3:6" ht="14.25">
      <c r="C321" s="40"/>
      <c r="D321" s="41"/>
      <c r="E321" s="41"/>
      <c r="F321" s="42"/>
    </row>
    <row r="322" spans="3:6" ht="14.25">
      <c r="C322" s="40"/>
      <c r="D322" s="41"/>
      <c r="E322" s="41"/>
      <c r="F322" s="42"/>
    </row>
    <row r="323" spans="3:6" ht="14.25">
      <c r="C323" s="40"/>
      <c r="D323" s="41"/>
      <c r="E323" s="41"/>
      <c r="F323" s="42"/>
    </row>
    <row r="324" spans="3:6" ht="14.25">
      <c r="C324" s="67"/>
      <c r="D324" s="68"/>
      <c r="E324" s="68"/>
      <c r="F324" s="68"/>
    </row>
    <row r="325" spans="3:6" ht="14.25">
      <c r="C325" s="40"/>
      <c r="D325" s="41"/>
      <c r="E325" s="41"/>
      <c r="F325" s="42"/>
    </row>
    <row r="326" spans="3:6" ht="14.25">
      <c r="C326" s="40"/>
      <c r="D326" s="41"/>
      <c r="E326" s="41"/>
      <c r="F326" s="42"/>
    </row>
    <row r="327" spans="3:6" ht="14.25">
      <c r="C327" s="40"/>
      <c r="D327" s="41"/>
      <c r="E327" s="41"/>
      <c r="F327" s="42"/>
    </row>
    <row r="328" spans="3:6" ht="14.25">
      <c r="C328" s="40"/>
      <c r="D328" s="41"/>
      <c r="E328" s="41"/>
      <c r="F328" s="42"/>
    </row>
    <row r="329" spans="3:6" ht="14.25">
      <c r="C329" s="40"/>
      <c r="D329" s="41"/>
      <c r="E329" s="41"/>
      <c r="F329" s="42"/>
    </row>
    <row r="330" spans="3:6" ht="14.25">
      <c r="C330" s="40"/>
      <c r="D330" s="41"/>
      <c r="E330" s="41"/>
      <c r="F330" s="42"/>
    </row>
    <row r="331" spans="3:6" ht="14.25">
      <c r="C331" s="40"/>
      <c r="D331" s="41"/>
      <c r="E331" s="41"/>
      <c r="F331" s="42"/>
    </row>
    <row r="332" spans="3:6" ht="14.25">
      <c r="C332" s="67"/>
      <c r="D332" s="68"/>
      <c r="E332" s="68"/>
      <c r="F332" s="68"/>
    </row>
    <row r="333" spans="3:6" ht="14.25">
      <c r="C333" s="40"/>
      <c r="D333" s="41"/>
      <c r="E333" s="41"/>
      <c r="F333" s="42"/>
    </row>
    <row r="334" spans="3:6" ht="14.25">
      <c r="C334" s="40"/>
      <c r="D334" s="41"/>
      <c r="E334" s="41"/>
      <c r="F334" s="42"/>
    </row>
    <row r="335" spans="3:6" ht="14.25">
      <c r="C335" s="40"/>
      <c r="D335" s="41"/>
      <c r="E335" s="41"/>
      <c r="F335" s="42"/>
    </row>
    <row r="336" spans="3:6" ht="14.25">
      <c r="C336" s="67"/>
      <c r="D336" s="68"/>
      <c r="E336" s="68"/>
      <c r="F336" s="68"/>
    </row>
    <row r="337" spans="3:6" ht="14.25">
      <c r="C337" s="40"/>
      <c r="D337" s="41"/>
      <c r="E337" s="41"/>
      <c r="F337" s="42"/>
    </row>
    <row r="338" spans="3:6" ht="14.25">
      <c r="C338" s="40"/>
      <c r="D338" s="41"/>
      <c r="E338" s="41"/>
      <c r="F338" s="42"/>
    </row>
    <row r="339" spans="3:6" ht="14.25">
      <c r="C339" s="40"/>
      <c r="D339" s="41"/>
      <c r="E339" s="41"/>
      <c r="F339" s="42"/>
    </row>
    <row r="340" spans="3:6" ht="14.25">
      <c r="C340" s="40"/>
      <c r="D340" s="41"/>
      <c r="E340" s="41"/>
      <c r="F340" s="42"/>
    </row>
    <row r="341" spans="3:6" ht="14.25">
      <c r="C341" s="40"/>
      <c r="D341" s="41"/>
      <c r="E341" s="41"/>
      <c r="F341" s="42"/>
    </row>
    <row r="342" spans="3:6" ht="14.25">
      <c r="C342" s="40"/>
      <c r="D342" s="41"/>
      <c r="E342" s="41"/>
      <c r="F342" s="42"/>
    </row>
    <row r="343" spans="3:6" ht="14.25">
      <c r="C343" s="40"/>
      <c r="D343" s="41"/>
      <c r="E343" s="41"/>
      <c r="F343" s="42"/>
    </row>
    <row r="344" spans="3:6" ht="14.25">
      <c r="C344" s="40"/>
      <c r="D344" s="41"/>
      <c r="E344" s="41"/>
      <c r="F344" s="42"/>
    </row>
    <row r="345" spans="3:6" ht="14.25">
      <c r="C345" s="40"/>
      <c r="D345" s="41"/>
      <c r="E345" s="41"/>
      <c r="F345" s="42"/>
    </row>
    <row r="346" spans="3:6" ht="14.25">
      <c r="C346" s="40"/>
      <c r="D346" s="41"/>
      <c r="E346" s="41"/>
      <c r="F346" s="42"/>
    </row>
    <row r="347" spans="3:6" ht="14.25">
      <c r="C347" s="40"/>
      <c r="D347" s="41"/>
      <c r="E347" s="41"/>
      <c r="F347" s="42"/>
    </row>
    <row r="348" spans="3:6" ht="14.25">
      <c r="C348" s="40"/>
      <c r="D348" s="41"/>
      <c r="E348" s="41"/>
      <c r="F348" s="42"/>
    </row>
    <row r="349" spans="3:6" ht="14.25">
      <c r="C349" s="40"/>
      <c r="D349" s="41"/>
      <c r="E349" s="41"/>
      <c r="F349" s="42"/>
    </row>
    <row r="350" spans="3:6" ht="14.25">
      <c r="C350" s="40"/>
      <c r="D350" s="41"/>
      <c r="E350" s="41"/>
      <c r="F350" s="42"/>
    </row>
    <row r="351" spans="3:6" ht="14.25">
      <c r="C351" s="40"/>
      <c r="D351" s="41"/>
      <c r="E351" s="41"/>
      <c r="F351" s="42"/>
    </row>
    <row r="352" spans="3:6" ht="14.25">
      <c r="C352" s="40"/>
      <c r="D352" s="41"/>
      <c r="E352" s="41"/>
      <c r="F352" s="42"/>
    </row>
    <row r="353" spans="3:6" ht="14.25">
      <c r="C353" s="40"/>
      <c r="D353" s="41"/>
      <c r="E353" s="41"/>
      <c r="F353" s="42"/>
    </row>
    <row r="354" spans="3:6" ht="14.25">
      <c r="C354" s="40"/>
      <c r="D354" s="41"/>
      <c r="E354" s="41"/>
      <c r="F354" s="42"/>
    </row>
    <row r="355" spans="3:6" ht="14.25">
      <c r="C355" s="40"/>
      <c r="D355" s="41"/>
      <c r="E355" s="41"/>
      <c r="F355" s="42"/>
    </row>
    <row r="356" spans="3:6" ht="14.25">
      <c r="C356" s="40"/>
      <c r="D356" s="41"/>
      <c r="E356" s="41"/>
      <c r="F356" s="42"/>
    </row>
    <row r="357" spans="3:6" ht="14.25">
      <c r="C357" s="40"/>
      <c r="D357" s="41"/>
      <c r="E357" s="41"/>
      <c r="F357" s="42"/>
    </row>
    <row r="358" spans="3:6" ht="14.25">
      <c r="C358" s="40"/>
      <c r="D358" s="41"/>
      <c r="E358" s="41"/>
      <c r="F358" s="42"/>
    </row>
    <row r="359" spans="3:6" ht="14.25">
      <c r="C359" s="40"/>
      <c r="D359" s="41"/>
      <c r="E359" s="41"/>
      <c r="F359" s="42"/>
    </row>
    <row r="360" spans="3:6" ht="14.25">
      <c r="C360" s="67"/>
      <c r="D360" s="68"/>
      <c r="E360" s="68"/>
      <c r="F360" s="68"/>
    </row>
    <row r="361" spans="3:6" ht="14.25">
      <c r="C361" s="67"/>
      <c r="D361" s="68"/>
      <c r="E361" s="68"/>
      <c r="F361" s="68"/>
    </row>
    <row r="362" spans="3:6" ht="14.25">
      <c r="C362" s="40"/>
      <c r="D362" s="41"/>
      <c r="E362" s="41"/>
      <c r="F362" s="42"/>
    </row>
    <row r="363" spans="3:6" ht="14.25">
      <c r="C363" s="40"/>
      <c r="D363" s="41"/>
      <c r="E363" s="41"/>
      <c r="F363" s="42"/>
    </row>
    <row r="364" spans="3:6" ht="14.25">
      <c r="C364" s="40"/>
      <c r="D364" s="41"/>
      <c r="E364" s="41"/>
      <c r="F364" s="42"/>
    </row>
    <row r="365" spans="3:6" ht="14.25">
      <c r="C365" s="40"/>
      <c r="D365" s="41"/>
      <c r="E365" s="41"/>
      <c r="F365" s="42"/>
    </row>
    <row r="366" spans="3:6" ht="14.25">
      <c r="C366" s="40"/>
      <c r="D366" s="41"/>
      <c r="E366" s="41"/>
      <c r="F366" s="42"/>
    </row>
    <row r="367" spans="3:6" ht="14.25">
      <c r="C367" s="40"/>
      <c r="D367" s="41"/>
      <c r="E367" s="41"/>
      <c r="F367" s="42"/>
    </row>
    <row r="368" spans="3:6" ht="14.25">
      <c r="C368" s="40"/>
      <c r="D368" s="41"/>
      <c r="E368" s="41"/>
      <c r="F368" s="42"/>
    </row>
    <row r="369" spans="3:6" ht="14.25">
      <c r="C369" s="40"/>
      <c r="D369" s="41"/>
      <c r="E369" s="41"/>
      <c r="F369" s="42"/>
    </row>
    <row r="370" spans="3:6" ht="14.25">
      <c r="C370" s="40"/>
      <c r="D370" s="41"/>
      <c r="E370" s="41"/>
      <c r="F370" s="42"/>
    </row>
    <row r="371" spans="3:6" ht="14.25">
      <c r="C371" s="40"/>
      <c r="D371" s="41"/>
      <c r="E371" s="41"/>
      <c r="F371" s="42"/>
    </row>
    <row r="372" spans="3:6" ht="14.25">
      <c r="C372" s="40"/>
      <c r="D372" s="41"/>
      <c r="E372" s="41"/>
      <c r="F372" s="42"/>
    </row>
    <row r="373" spans="3:6" ht="14.25">
      <c r="C373" s="40"/>
      <c r="D373" s="41"/>
      <c r="E373" s="41"/>
      <c r="F373" s="42"/>
    </row>
    <row r="374" spans="3:6" ht="14.25">
      <c r="C374" s="40"/>
      <c r="D374" s="41"/>
      <c r="E374" s="41"/>
      <c r="F374" s="42"/>
    </row>
    <row r="375" spans="3:6" ht="14.25">
      <c r="C375" s="40"/>
      <c r="D375" s="41"/>
      <c r="E375" s="41"/>
      <c r="F375" s="42"/>
    </row>
    <row r="376" spans="3:6" ht="14.25">
      <c r="C376" s="40"/>
      <c r="D376" s="41"/>
      <c r="E376" s="41"/>
      <c r="F376" s="42"/>
    </row>
    <row r="377" spans="3:6" ht="14.25">
      <c r="C377" s="40"/>
      <c r="D377" s="41"/>
      <c r="E377" s="41"/>
      <c r="F377" s="42"/>
    </row>
    <row r="378" spans="3:6" ht="14.25">
      <c r="C378" s="40"/>
      <c r="D378" s="41"/>
      <c r="E378" s="41"/>
      <c r="F378" s="42"/>
    </row>
    <row r="379" spans="3:6" ht="14.25">
      <c r="C379" s="40"/>
      <c r="D379" s="41"/>
      <c r="E379" s="41"/>
      <c r="F379" s="42"/>
    </row>
    <row r="380" spans="3:6" ht="14.25">
      <c r="C380" s="67"/>
      <c r="D380" s="68"/>
      <c r="E380" s="68"/>
      <c r="F380" s="68"/>
    </row>
    <row r="381" spans="3:6" ht="14.25">
      <c r="C381" s="40"/>
      <c r="D381" s="41"/>
      <c r="E381" s="41"/>
      <c r="F381" s="42"/>
    </row>
    <row r="382" spans="3:6" ht="14.25">
      <c r="C382" s="40"/>
      <c r="D382" s="41"/>
      <c r="E382" s="41"/>
      <c r="F382" s="42"/>
    </row>
    <row r="383" spans="3:6" ht="14.25">
      <c r="C383" s="40"/>
      <c r="D383" s="41"/>
      <c r="E383" s="41"/>
      <c r="F383" s="42"/>
    </row>
    <row r="384" spans="3:6" ht="14.25">
      <c r="C384" s="67"/>
      <c r="D384" s="68"/>
      <c r="E384" s="68"/>
      <c r="F384" s="68"/>
    </row>
    <row r="385" spans="3:6" ht="14.25">
      <c r="C385" s="40"/>
      <c r="D385" s="41"/>
      <c r="E385" s="41"/>
      <c r="F385" s="42"/>
    </row>
    <row r="386" spans="3:6" ht="14.25">
      <c r="C386" s="40"/>
      <c r="D386" s="41"/>
      <c r="E386" s="41"/>
      <c r="F386" s="42"/>
    </row>
    <row r="387" spans="3:6" ht="14.25">
      <c r="C387" s="40"/>
      <c r="D387" s="41"/>
      <c r="E387" s="41"/>
      <c r="F387" s="42"/>
    </row>
    <row r="388" spans="3:6" ht="14.25">
      <c r="C388" s="40"/>
      <c r="D388" s="41"/>
      <c r="E388" s="41"/>
      <c r="F388" s="42"/>
    </row>
    <row r="389" spans="3:6" ht="14.25">
      <c r="C389" s="40"/>
      <c r="D389" s="41"/>
      <c r="E389" s="41"/>
      <c r="F389" s="42"/>
    </row>
    <row r="390" spans="3:6" ht="14.25">
      <c r="C390" s="40"/>
      <c r="D390" s="41"/>
      <c r="E390" s="41"/>
      <c r="F390" s="42"/>
    </row>
    <row r="391" spans="3:6" ht="14.25">
      <c r="C391" s="40"/>
      <c r="D391" s="41"/>
      <c r="E391" s="41"/>
      <c r="F391" s="42"/>
    </row>
    <row r="392" spans="3:6" ht="14.25">
      <c r="C392" s="40"/>
      <c r="D392" s="41"/>
      <c r="E392" s="41"/>
      <c r="F392" s="42"/>
    </row>
    <row r="393" spans="3:6" ht="14.25">
      <c r="C393" s="40"/>
      <c r="D393" s="41"/>
      <c r="E393" s="41"/>
      <c r="F393" s="42"/>
    </row>
    <row r="394" spans="3:6" ht="14.25">
      <c r="C394" s="40"/>
      <c r="D394" s="41"/>
      <c r="E394" s="41"/>
      <c r="F394" s="42"/>
    </row>
    <row r="395" spans="3:6" ht="14.25">
      <c r="C395" s="40"/>
      <c r="D395" s="41"/>
      <c r="E395" s="41"/>
      <c r="F395" s="42"/>
    </row>
    <row r="396" spans="3:6" ht="14.25">
      <c r="C396" s="40"/>
      <c r="D396" s="41"/>
      <c r="E396" s="41"/>
      <c r="F396" s="42"/>
    </row>
    <row r="397" spans="3:6" ht="14.25">
      <c r="C397" s="40"/>
      <c r="D397" s="41"/>
      <c r="E397" s="41"/>
      <c r="F397" s="42"/>
    </row>
    <row r="398" spans="3:6" ht="14.25">
      <c r="C398" s="40"/>
      <c r="D398" s="41"/>
      <c r="E398" s="41"/>
      <c r="F398" s="42"/>
    </row>
    <row r="399" spans="3:6" ht="14.25">
      <c r="C399" s="40"/>
      <c r="D399" s="41"/>
      <c r="E399" s="41"/>
      <c r="F399" s="42"/>
    </row>
    <row r="400" spans="3:6" ht="14.25">
      <c r="C400" s="40"/>
      <c r="D400" s="41"/>
      <c r="E400" s="41"/>
      <c r="F400" s="42"/>
    </row>
    <row r="401" spans="3:6" ht="14.25">
      <c r="C401" s="40"/>
      <c r="D401" s="41"/>
      <c r="E401" s="41"/>
      <c r="F401" s="42"/>
    </row>
    <row r="402" spans="3:6" ht="14.25">
      <c r="C402" s="40"/>
      <c r="D402" s="41"/>
      <c r="E402" s="41"/>
      <c r="F402" s="42"/>
    </row>
    <row r="403" spans="3:6" ht="14.25">
      <c r="C403" s="40"/>
      <c r="D403" s="41"/>
      <c r="E403" s="41"/>
      <c r="F403" s="42"/>
    </row>
    <row r="404" spans="3:6" ht="14.25">
      <c r="C404" s="40"/>
      <c r="D404" s="41"/>
      <c r="E404" s="41"/>
      <c r="F404" s="42"/>
    </row>
    <row r="405" spans="3:6" ht="14.25">
      <c r="C405" s="40"/>
      <c r="D405" s="41"/>
      <c r="E405" s="41"/>
      <c r="F405" s="42"/>
    </row>
    <row r="406" spans="3:6" ht="14.25">
      <c r="C406" s="40"/>
      <c r="D406" s="41"/>
      <c r="E406" s="41"/>
      <c r="F406" s="42"/>
    </row>
    <row r="407" spans="3:6" ht="14.25">
      <c r="C407" s="40"/>
      <c r="D407" s="41"/>
      <c r="E407" s="41"/>
      <c r="F407" s="42"/>
    </row>
    <row r="408" spans="3:6" ht="14.25">
      <c r="C408" s="67"/>
      <c r="D408" s="68"/>
      <c r="E408" s="68"/>
      <c r="F408" s="68"/>
    </row>
    <row r="409" spans="3:6" ht="14.25">
      <c r="C409" s="67"/>
      <c r="D409" s="68"/>
      <c r="E409" s="68"/>
      <c r="F409" s="68"/>
    </row>
    <row r="410" spans="3:6" ht="14.25">
      <c r="C410" s="40"/>
      <c r="D410" s="41"/>
      <c r="E410" s="41"/>
      <c r="F410" s="42"/>
    </row>
    <row r="411" spans="3:6" ht="14.25">
      <c r="C411" s="40"/>
      <c r="D411" s="41"/>
      <c r="E411" s="41"/>
      <c r="F411" s="42"/>
    </row>
    <row r="412" spans="3:6" ht="14.25">
      <c r="C412" s="40"/>
      <c r="D412" s="41"/>
      <c r="E412" s="41"/>
      <c r="F412" s="42"/>
    </row>
    <row r="413" spans="3:6" ht="14.25">
      <c r="C413" s="40"/>
      <c r="D413" s="41"/>
      <c r="E413" s="41"/>
      <c r="F413" s="42"/>
    </row>
    <row r="414" spans="3:6" ht="14.25">
      <c r="C414" s="40"/>
      <c r="D414" s="41"/>
      <c r="E414" s="41"/>
      <c r="F414" s="42"/>
    </row>
    <row r="415" spans="3:6" ht="14.25">
      <c r="C415" s="40"/>
      <c r="D415" s="41"/>
      <c r="E415" s="41"/>
      <c r="F415" s="42"/>
    </row>
    <row r="416" spans="3:6" ht="14.25">
      <c r="C416" s="67"/>
      <c r="D416" s="68"/>
      <c r="E416" s="68"/>
      <c r="F416" s="68"/>
    </row>
    <row r="417" spans="3:6" ht="14.25">
      <c r="C417" s="40"/>
      <c r="D417" s="41"/>
      <c r="E417" s="41"/>
      <c r="F417" s="42"/>
    </row>
    <row r="418" spans="3:6" ht="14.25">
      <c r="C418" s="40"/>
      <c r="D418" s="41"/>
      <c r="E418" s="41"/>
      <c r="F418" s="42"/>
    </row>
    <row r="419" spans="3:6" ht="14.25">
      <c r="C419" s="40"/>
      <c r="D419" s="41"/>
      <c r="E419" s="41"/>
      <c r="F419" s="42"/>
    </row>
    <row r="420" spans="3:6" ht="14.25">
      <c r="C420" s="67"/>
      <c r="D420" s="68"/>
      <c r="E420" s="68"/>
      <c r="F420" s="68"/>
    </row>
    <row r="421" spans="3:6" ht="14.25">
      <c r="C421" s="67"/>
      <c r="D421" s="68"/>
      <c r="E421" s="68"/>
      <c r="F421" s="68"/>
    </row>
    <row r="422" spans="3:6" ht="14.25">
      <c r="C422" s="40"/>
      <c r="D422" s="41"/>
      <c r="E422" s="41"/>
      <c r="F422" s="42"/>
    </row>
    <row r="423" spans="3:6" ht="14.25">
      <c r="C423" s="40"/>
      <c r="D423" s="41"/>
      <c r="E423" s="41"/>
      <c r="F423" s="42"/>
    </row>
    <row r="424" spans="3:6" ht="14.25">
      <c r="C424" s="40"/>
      <c r="D424" s="41"/>
      <c r="E424" s="41"/>
      <c r="F424" s="42"/>
    </row>
    <row r="425" spans="3:6" ht="14.25">
      <c r="C425" s="40"/>
      <c r="D425" s="41"/>
      <c r="E425" s="41"/>
      <c r="F425" s="42"/>
    </row>
    <row r="426" spans="3:6" ht="14.25">
      <c r="C426" s="40"/>
      <c r="D426" s="41"/>
      <c r="E426" s="41"/>
      <c r="F426" s="42"/>
    </row>
    <row r="427" spans="3:6" ht="14.25">
      <c r="C427" s="40"/>
      <c r="D427" s="41"/>
      <c r="E427" s="41"/>
      <c r="F427" s="42"/>
    </row>
    <row r="428" spans="3:6" ht="14.25">
      <c r="C428" s="67"/>
      <c r="D428" s="68"/>
      <c r="E428" s="68"/>
      <c r="F428" s="68"/>
    </row>
    <row r="429" spans="3:6" ht="14.25">
      <c r="C429" s="67"/>
      <c r="D429" s="68"/>
      <c r="E429" s="68"/>
      <c r="F429" s="68"/>
    </row>
    <row r="430" spans="3:6" ht="14.25">
      <c r="C430" s="40"/>
      <c r="D430" s="41"/>
      <c r="E430" s="41"/>
      <c r="F430" s="42"/>
    </row>
    <row r="431" spans="3:6" ht="14.25">
      <c r="C431" s="40"/>
      <c r="D431" s="41"/>
      <c r="E431" s="41"/>
      <c r="F431" s="42"/>
    </row>
    <row r="432" spans="3:6" ht="14.25">
      <c r="C432" s="67"/>
      <c r="D432" s="68"/>
      <c r="E432" s="68"/>
      <c r="F432" s="68"/>
    </row>
    <row r="433" spans="3:6" ht="14.25">
      <c r="C433" s="67"/>
      <c r="D433" s="68"/>
      <c r="E433" s="68"/>
      <c r="F433" s="68"/>
    </row>
    <row r="434" spans="3:6" ht="14.25">
      <c r="C434" s="40"/>
      <c r="D434" s="41"/>
      <c r="E434" s="41"/>
      <c r="F434" s="42"/>
    </row>
    <row r="435" spans="3:6" ht="14.25">
      <c r="C435" s="67"/>
      <c r="D435" s="68"/>
      <c r="E435" s="68"/>
      <c r="F435" s="68"/>
    </row>
    <row r="436" spans="3:6" ht="14.25">
      <c r="C436" s="40"/>
      <c r="D436" s="41"/>
      <c r="E436" s="41"/>
      <c r="F436" s="42"/>
    </row>
    <row r="437" spans="3:6" ht="14.25">
      <c r="C437" s="40"/>
      <c r="D437" s="41"/>
      <c r="E437" s="41"/>
      <c r="F437" s="42"/>
    </row>
    <row r="438" spans="3:6" ht="14.25">
      <c r="C438" s="40"/>
      <c r="D438" s="41"/>
      <c r="E438" s="41"/>
      <c r="F438" s="42"/>
    </row>
    <row r="439" spans="3:6" ht="14.25">
      <c r="C439" s="40"/>
      <c r="D439" s="41"/>
      <c r="E439" s="41"/>
      <c r="F439" s="42"/>
    </row>
    <row r="440" spans="3:6" ht="14.25">
      <c r="C440" s="67"/>
      <c r="D440" s="68"/>
      <c r="E440" s="68"/>
      <c r="F440" s="68"/>
    </row>
    <row r="441" spans="3:6" ht="14.25">
      <c r="C441" s="67"/>
      <c r="D441" s="68"/>
      <c r="E441" s="68"/>
      <c r="F441" s="68"/>
    </row>
    <row r="442" spans="3:6" ht="14.25">
      <c r="C442" s="40"/>
      <c r="D442" s="41"/>
      <c r="E442" s="41"/>
      <c r="F442" s="42"/>
    </row>
    <row r="443" spans="3:6" ht="14.25">
      <c r="C443" s="40"/>
      <c r="D443" s="41"/>
      <c r="E443" s="41"/>
      <c r="F443" s="42"/>
    </row>
    <row r="444" spans="3:6" ht="14.25">
      <c r="C444" s="67"/>
      <c r="D444" s="68"/>
      <c r="E444" s="68"/>
      <c r="F444" s="68"/>
    </row>
    <row r="445" spans="3:6" ht="14.25">
      <c r="C445" s="67"/>
      <c r="D445" s="68"/>
      <c r="E445" s="68"/>
      <c r="F445" s="68"/>
    </row>
    <row r="446" spans="3:6" ht="14.25">
      <c r="C446" s="40"/>
      <c r="D446" s="41"/>
      <c r="E446" s="41"/>
      <c r="F446" s="42"/>
    </row>
    <row r="447" spans="3:6" ht="14.25">
      <c r="C447" s="40"/>
      <c r="D447" s="41"/>
      <c r="E447" s="41"/>
      <c r="F447" s="42"/>
    </row>
    <row r="448" spans="3:6" ht="14.25">
      <c r="C448" s="40"/>
      <c r="D448" s="41"/>
      <c r="E448" s="41"/>
      <c r="F448" s="42"/>
    </row>
    <row r="449" spans="3:6" ht="14.25">
      <c r="C449" s="40"/>
      <c r="D449" s="41"/>
      <c r="E449" s="41"/>
      <c r="F449" s="42"/>
    </row>
    <row r="450" spans="3:6" ht="14.25">
      <c r="C450" s="40"/>
      <c r="D450" s="41"/>
      <c r="E450" s="41"/>
      <c r="F450" s="42"/>
    </row>
    <row r="451" spans="3:6" ht="14.25">
      <c r="C451" s="40"/>
      <c r="D451" s="41"/>
      <c r="E451" s="41"/>
      <c r="F451" s="42"/>
    </row>
    <row r="452" spans="3:6" ht="14.25">
      <c r="C452" s="67"/>
      <c r="D452" s="68"/>
      <c r="E452" s="68"/>
      <c r="F452" s="68"/>
    </row>
    <row r="453" spans="3:6" ht="14.25">
      <c r="C453" s="40"/>
      <c r="D453" s="41"/>
      <c r="E453" s="41"/>
      <c r="F453" s="42"/>
    </row>
    <row r="454" spans="3:6" ht="14.25">
      <c r="C454" s="40"/>
      <c r="D454" s="41"/>
      <c r="E454" s="41"/>
      <c r="F454" s="42"/>
    </row>
    <row r="455" spans="3:6" ht="14.25">
      <c r="C455" s="40"/>
      <c r="D455" s="41"/>
      <c r="E455" s="41"/>
      <c r="F455" s="42"/>
    </row>
    <row r="456" spans="3:6" ht="14.25">
      <c r="C456" s="67"/>
      <c r="D456" s="68"/>
      <c r="E456" s="68"/>
      <c r="F456" s="68"/>
    </row>
    <row r="457" spans="3:6" ht="14.25">
      <c r="C457" s="67"/>
      <c r="D457" s="68"/>
      <c r="E457" s="68"/>
      <c r="F457" s="68"/>
    </row>
    <row r="458" spans="3:6" ht="14.25">
      <c r="C458" s="40"/>
      <c r="D458" s="41"/>
      <c r="E458" s="41"/>
      <c r="F458" s="42"/>
    </row>
    <row r="459" spans="3:6" ht="14.25">
      <c r="C459" s="40"/>
      <c r="D459" s="41"/>
      <c r="E459" s="41"/>
      <c r="F459" s="42"/>
    </row>
    <row r="460" spans="3:6" ht="14.25">
      <c r="C460" s="40"/>
      <c r="D460" s="41"/>
      <c r="E460" s="41"/>
      <c r="F460" s="42"/>
    </row>
    <row r="461" spans="3:6" ht="14.25">
      <c r="C461" s="40"/>
      <c r="D461" s="41"/>
      <c r="E461" s="41"/>
      <c r="F461" s="42"/>
    </row>
    <row r="462" spans="3:6" ht="14.25">
      <c r="C462" s="40"/>
      <c r="D462" s="41"/>
      <c r="E462" s="41"/>
      <c r="F462" s="42"/>
    </row>
    <row r="463" spans="3:6" ht="14.25">
      <c r="C463" s="40"/>
      <c r="D463" s="41"/>
      <c r="E463" s="41"/>
      <c r="F463" s="42"/>
    </row>
    <row r="464" spans="3:6" ht="14.25">
      <c r="C464" s="40"/>
      <c r="D464" s="41"/>
      <c r="E464" s="41"/>
      <c r="F464" s="42"/>
    </row>
    <row r="465" spans="3:6" ht="14.25">
      <c r="C465" s="40"/>
      <c r="D465" s="41"/>
      <c r="E465" s="41"/>
      <c r="F465" s="42"/>
    </row>
    <row r="466" spans="3:6" ht="14.25">
      <c r="C466" s="40"/>
      <c r="D466" s="41"/>
      <c r="E466" s="41"/>
      <c r="F466" s="42"/>
    </row>
    <row r="467" spans="3:6" ht="14.25">
      <c r="C467" s="40"/>
      <c r="D467" s="41"/>
      <c r="E467" s="41"/>
      <c r="F467" s="42"/>
    </row>
    <row r="468" spans="3:6" ht="14.25">
      <c r="C468" s="67"/>
      <c r="D468" s="68"/>
      <c r="E468" s="68"/>
      <c r="F468" s="68"/>
    </row>
    <row r="469" spans="3:6" ht="14.25">
      <c r="C469" s="67"/>
      <c r="D469" s="68"/>
      <c r="E469" s="68"/>
      <c r="F469" s="68"/>
    </row>
    <row r="470" spans="3:6" ht="14.25">
      <c r="C470" s="40"/>
      <c r="D470" s="41"/>
      <c r="E470" s="41"/>
      <c r="F470" s="42"/>
    </row>
    <row r="471" spans="3:6" ht="14.25">
      <c r="C471" s="40"/>
      <c r="D471" s="41"/>
      <c r="E471" s="41"/>
      <c r="F471" s="42"/>
    </row>
    <row r="472" spans="3:6" ht="14.25">
      <c r="C472" s="40"/>
      <c r="D472" s="41"/>
      <c r="E472" s="41"/>
      <c r="F472" s="42"/>
    </row>
    <row r="473" spans="3:6" ht="14.25">
      <c r="C473" s="40"/>
      <c r="D473" s="41"/>
      <c r="E473" s="41"/>
      <c r="F473" s="42"/>
    </row>
    <row r="474" spans="3:6" ht="14.25">
      <c r="C474" s="40"/>
      <c r="D474" s="41"/>
      <c r="E474" s="41"/>
      <c r="F474" s="42"/>
    </row>
    <row r="475" spans="3:6" ht="14.25">
      <c r="C475" s="40"/>
      <c r="D475" s="41"/>
      <c r="E475" s="41"/>
      <c r="F475" s="42"/>
    </row>
    <row r="476" spans="3:6" ht="14.25">
      <c r="C476" s="67"/>
      <c r="D476" s="68"/>
      <c r="E476" s="68"/>
      <c r="F476" s="68"/>
    </row>
    <row r="477" spans="3:6" ht="14.25">
      <c r="C477" s="40"/>
      <c r="D477" s="41"/>
      <c r="E477" s="41"/>
      <c r="F477" s="42"/>
    </row>
    <row r="478" spans="3:6" ht="14.25">
      <c r="C478" s="40"/>
      <c r="D478" s="41"/>
      <c r="E478" s="41"/>
      <c r="F478" s="42"/>
    </row>
    <row r="479" spans="3:6" ht="14.25">
      <c r="C479" s="40"/>
      <c r="D479" s="41"/>
      <c r="E479" s="41"/>
      <c r="F479" s="42"/>
    </row>
    <row r="480" spans="3:6" ht="14.25">
      <c r="C480" s="67"/>
      <c r="D480" s="68"/>
      <c r="E480" s="68"/>
      <c r="F480" s="68"/>
    </row>
    <row r="481" spans="3:6" ht="14.25">
      <c r="C481" s="40"/>
      <c r="D481" s="41"/>
      <c r="E481" s="41"/>
      <c r="F481" s="42"/>
    </row>
    <row r="482" spans="3:6" ht="14.25">
      <c r="C482" s="40"/>
      <c r="D482" s="41"/>
      <c r="E482" s="41"/>
      <c r="F482" s="42"/>
    </row>
    <row r="483" spans="3:6" ht="14.25">
      <c r="C483" s="40"/>
      <c r="D483" s="41"/>
      <c r="E483" s="41"/>
      <c r="F483" s="42"/>
    </row>
    <row r="484" spans="3:6" ht="14.25">
      <c r="C484" s="40"/>
      <c r="D484" s="41"/>
      <c r="E484" s="41"/>
      <c r="F484" s="42"/>
    </row>
    <row r="485" spans="3:6" ht="14.25">
      <c r="C485" s="40"/>
      <c r="D485" s="41"/>
      <c r="E485" s="41"/>
      <c r="F485" s="42"/>
    </row>
    <row r="486" spans="3:6" ht="14.25">
      <c r="C486" s="40"/>
      <c r="D486" s="41"/>
      <c r="E486" s="41"/>
      <c r="F486" s="42"/>
    </row>
    <row r="487" spans="3:6" ht="14.25">
      <c r="C487" s="40"/>
      <c r="D487" s="41"/>
      <c r="E487" s="41"/>
      <c r="F487" s="42"/>
    </row>
    <row r="488" spans="3:6" ht="14.25">
      <c r="C488" s="40"/>
      <c r="D488" s="41"/>
      <c r="E488" s="41"/>
      <c r="F488" s="42"/>
    </row>
    <row r="489" spans="3:6" ht="14.25">
      <c r="C489" s="67"/>
      <c r="D489" s="68"/>
      <c r="E489" s="68"/>
      <c r="F489" s="68"/>
    </row>
    <row r="490" spans="3:6" ht="14.25">
      <c r="C490" s="40"/>
      <c r="D490" s="41"/>
      <c r="E490" s="41"/>
      <c r="F490" s="42"/>
    </row>
    <row r="491" spans="3:6" ht="14.25">
      <c r="C491" s="40"/>
      <c r="D491" s="41"/>
      <c r="E491" s="41"/>
      <c r="F491" s="42"/>
    </row>
    <row r="492" spans="3:6" ht="14.25">
      <c r="C492" s="67"/>
      <c r="D492" s="68"/>
      <c r="E492" s="68"/>
      <c r="F492" s="68"/>
    </row>
    <row r="493" spans="3:6" ht="14.25">
      <c r="C493" s="67"/>
      <c r="D493" s="68"/>
      <c r="E493" s="68"/>
      <c r="F493" s="68"/>
    </row>
    <row r="494" spans="3:6" ht="14.25">
      <c r="C494" s="40"/>
      <c r="D494" s="41"/>
      <c r="E494" s="41"/>
      <c r="F494" s="42"/>
    </row>
    <row r="495" spans="3:6" ht="14.25">
      <c r="C495" s="40"/>
      <c r="D495" s="41"/>
      <c r="E495" s="41"/>
      <c r="F495" s="42"/>
    </row>
    <row r="496" spans="3:6" ht="14.25">
      <c r="C496" s="40"/>
      <c r="D496" s="41"/>
      <c r="E496" s="41"/>
      <c r="F496" s="42"/>
    </row>
    <row r="497" spans="3:6" ht="14.25">
      <c r="C497" s="40"/>
      <c r="D497" s="41"/>
      <c r="E497" s="41"/>
      <c r="F497" s="42"/>
    </row>
    <row r="498" spans="3:6" ht="14.25">
      <c r="C498" s="40"/>
      <c r="D498" s="41"/>
      <c r="E498" s="41"/>
      <c r="F498" s="42"/>
    </row>
    <row r="499" spans="3:6" ht="14.25">
      <c r="C499" s="40"/>
      <c r="D499" s="41"/>
      <c r="E499" s="41"/>
      <c r="F499" s="42"/>
    </row>
    <row r="500" spans="3:6" ht="14.25">
      <c r="C500" s="40"/>
      <c r="D500" s="41"/>
      <c r="E500" s="41"/>
      <c r="F500" s="42"/>
    </row>
    <row r="501" spans="3:6" ht="14.25">
      <c r="C501" s="40"/>
      <c r="D501" s="41"/>
      <c r="E501" s="41"/>
      <c r="F501" s="42"/>
    </row>
    <row r="502" spans="3:6" ht="14.25">
      <c r="C502" s="40"/>
      <c r="D502" s="41"/>
      <c r="E502" s="41"/>
      <c r="F502" s="42"/>
    </row>
    <row r="503" spans="3:6" ht="14.25">
      <c r="C503" s="40"/>
      <c r="D503" s="41"/>
      <c r="E503" s="41"/>
      <c r="F503" s="42"/>
    </row>
    <row r="504" spans="3:6" ht="14.25">
      <c r="C504" s="40"/>
      <c r="D504" s="41"/>
      <c r="E504" s="41"/>
      <c r="F504" s="42"/>
    </row>
    <row r="505" spans="3:6" ht="14.25">
      <c r="C505" s="40"/>
      <c r="D505" s="41"/>
      <c r="E505" s="41"/>
      <c r="F505" s="42"/>
    </row>
    <row r="506" spans="3:6" ht="14.25">
      <c r="C506" s="40"/>
      <c r="D506" s="41"/>
      <c r="E506" s="41"/>
      <c r="F506" s="42"/>
    </row>
    <row r="507" spans="3:6" ht="14.25">
      <c r="C507" s="40"/>
      <c r="D507" s="41"/>
      <c r="E507" s="41"/>
      <c r="F507" s="42"/>
    </row>
    <row r="508" spans="3:6" ht="14.25">
      <c r="C508" s="40"/>
      <c r="D508" s="41"/>
      <c r="E508" s="41"/>
      <c r="F508" s="42"/>
    </row>
    <row r="509" spans="3:6" ht="14.25">
      <c r="C509" s="40"/>
      <c r="D509" s="41"/>
      <c r="E509" s="41"/>
      <c r="F509" s="42"/>
    </row>
    <row r="510" spans="3:6" ht="14.25">
      <c r="C510" s="40"/>
      <c r="D510" s="41"/>
      <c r="E510" s="41"/>
      <c r="F510" s="42"/>
    </row>
    <row r="511" spans="3:6" ht="14.25">
      <c r="C511" s="40"/>
      <c r="D511" s="41"/>
      <c r="E511" s="41"/>
      <c r="F511" s="42"/>
    </row>
    <row r="512" spans="3:6" ht="14.25">
      <c r="C512" s="67"/>
      <c r="D512" s="68"/>
      <c r="E512" s="68"/>
      <c r="F512" s="68"/>
    </row>
    <row r="513" spans="3:6" ht="14.25">
      <c r="C513" s="40"/>
      <c r="D513" s="41"/>
      <c r="E513" s="41"/>
      <c r="F513" s="42"/>
    </row>
    <row r="514" spans="3:6" ht="14.25">
      <c r="C514" s="40"/>
      <c r="D514" s="41"/>
      <c r="E514" s="41"/>
      <c r="F514" s="42"/>
    </row>
    <row r="515" spans="3:6" ht="14.25">
      <c r="C515" s="40"/>
      <c r="D515" s="41"/>
      <c r="E515" s="41"/>
      <c r="F515" s="42"/>
    </row>
    <row r="516" spans="3:6" ht="14.25">
      <c r="C516" s="67"/>
      <c r="D516" s="68"/>
      <c r="E516" s="68"/>
      <c r="F516" s="68"/>
    </row>
    <row r="517" spans="3:6" ht="14.25">
      <c r="C517" s="40"/>
      <c r="D517" s="41"/>
      <c r="E517" s="41"/>
      <c r="F517" s="42"/>
    </row>
    <row r="518" spans="3:6" ht="14.25">
      <c r="C518" s="40"/>
      <c r="D518" s="41"/>
      <c r="E518" s="41"/>
      <c r="F518" s="42"/>
    </row>
    <row r="519" spans="3:6" ht="14.25">
      <c r="C519" s="40"/>
      <c r="D519" s="41"/>
      <c r="E519" s="41"/>
      <c r="F519" s="42"/>
    </row>
    <row r="520" spans="3:6" ht="14.25">
      <c r="C520" s="40"/>
      <c r="D520" s="41"/>
      <c r="E520" s="41"/>
      <c r="F520" s="42"/>
    </row>
    <row r="521" spans="3:6" ht="14.25">
      <c r="C521" s="40"/>
      <c r="D521" s="41"/>
      <c r="E521" s="41"/>
      <c r="F521" s="42"/>
    </row>
    <row r="522" spans="3:6" ht="14.25">
      <c r="C522" s="40"/>
      <c r="D522" s="41"/>
      <c r="E522" s="41"/>
      <c r="F522" s="42"/>
    </row>
    <row r="523" spans="3:6" ht="14.25">
      <c r="C523" s="40"/>
      <c r="D523" s="41"/>
      <c r="E523" s="41"/>
      <c r="F523" s="42"/>
    </row>
    <row r="524" spans="3:6" ht="14.25">
      <c r="C524" s="40"/>
      <c r="D524" s="41"/>
      <c r="E524" s="41"/>
      <c r="F524" s="42"/>
    </row>
    <row r="525" spans="3:6" ht="14.25">
      <c r="C525" s="67"/>
      <c r="D525" s="68"/>
      <c r="E525" s="68"/>
      <c r="F525" s="68"/>
    </row>
    <row r="526" spans="3:6" ht="14.25">
      <c r="C526" s="40"/>
      <c r="D526" s="41"/>
      <c r="E526" s="41"/>
      <c r="F526" s="42"/>
    </row>
    <row r="527" spans="3:6" ht="14.25">
      <c r="C527" s="40"/>
      <c r="D527" s="41"/>
      <c r="E527" s="41"/>
      <c r="F527" s="42"/>
    </row>
    <row r="528" spans="3:6" ht="14.25">
      <c r="C528" s="67"/>
      <c r="D528" s="68"/>
      <c r="E528" s="68"/>
      <c r="F528" s="68"/>
    </row>
    <row r="529" spans="3:6" ht="14.25">
      <c r="C529" s="40"/>
      <c r="D529" s="41"/>
      <c r="E529" s="41"/>
      <c r="F529" s="42"/>
    </row>
    <row r="530" spans="3:6" ht="14.25">
      <c r="C530" s="40"/>
      <c r="D530" s="41"/>
      <c r="E530" s="41"/>
      <c r="F530" s="42"/>
    </row>
    <row r="531" spans="3:6" ht="14.25">
      <c r="C531" s="40"/>
      <c r="D531" s="41"/>
      <c r="E531" s="41"/>
      <c r="F531" s="42"/>
    </row>
    <row r="532" spans="3:6" ht="14.25">
      <c r="C532" s="40"/>
      <c r="D532" s="41"/>
      <c r="E532" s="41"/>
      <c r="F532" s="42"/>
    </row>
    <row r="533" spans="3:6" ht="14.25">
      <c r="C533" s="40"/>
      <c r="D533" s="41"/>
      <c r="E533" s="41"/>
      <c r="F533" s="42"/>
    </row>
    <row r="534" spans="3:6" ht="14.25">
      <c r="C534" s="40"/>
      <c r="D534" s="41"/>
      <c r="E534" s="41"/>
      <c r="F534" s="42"/>
    </row>
    <row r="535" spans="3:6" ht="14.25">
      <c r="C535" s="40"/>
      <c r="D535" s="41"/>
      <c r="E535" s="41"/>
      <c r="F535" s="42"/>
    </row>
    <row r="536" spans="3:6" ht="14.25">
      <c r="C536" s="40"/>
      <c r="D536" s="41"/>
      <c r="E536" s="41"/>
      <c r="F536" s="42"/>
    </row>
    <row r="537" spans="3:6" ht="14.25">
      <c r="C537" s="40"/>
      <c r="D537" s="41"/>
      <c r="E537" s="41"/>
      <c r="F537" s="42"/>
    </row>
    <row r="538" spans="3:6" ht="14.25">
      <c r="C538" s="40"/>
      <c r="D538" s="41"/>
      <c r="E538" s="41"/>
      <c r="F538" s="42"/>
    </row>
    <row r="539" spans="3:6" ht="14.25">
      <c r="C539" s="40"/>
      <c r="D539" s="41"/>
      <c r="E539" s="41"/>
      <c r="F539" s="42"/>
    </row>
    <row r="540" spans="3:6" ht="14.25">
      <c r="C540" s="40"/>
      <c r="D540" s="41"/>
      <c r="E540" s="41"/>
      <c r="F540" s="42"/>
    </row>
    <row r="541" spans="3:6" ht="14.25">
      <c r="C541" s="40"/>
      <c r="D541" s="41"/>
      <c r="E541" s="41"/>
      <c r="F541" s="42"/>
    </row>
    <row r="542" spans="3:6" ht="14.25">
      <c r="C542" s="40"/>
      <c r="D542" s="41"/>
      <c r="E542" s="41"/>
      <c r="F542" s="42"/>
    </row>
    <row r="543" spans="3:6" ht="14.25">
      <c r="C543" s="40"/>
      <c r="D543" s="41"/>
      <c r="E543" s="41"/>
      <c r="F543" s="42"/>
    </row>
    <row r="544" spans="3:6" ht="14.25">
      <c r="C544" s="40"/>
      <c r="D544" s="41"/>
      <c r="E544" s="41"/>
      <c r="F544" s="42"/>
    </row>
    <row r="545" spans="3:6" ht="14.25">
      <c r="C545" s="40"/>
      <c r="D545" s="41"/>
      <c r="E545" s="41"/>
      <c r="F545" s="42"/>
    </row>
    <row r="546" spans="3:6" ht="14.25">
      <c r="C546" s="40"/>
      <c r="D546" s="41"/>
      <c r="E546" s="41"/>
      <c r="F546" s="42"/>
    </row>
    <row r="547" spans="3:6" ht="14.25">
      <c r="C547" s="40"/>
      <c r="D547" s="41"/>
      <c r="E547" s="41"/>
      <c r="F547" s="42"/>
    </row>
    <row r="548" spans="3:6" ht="14.25">
      <c r="C548" s="40"/>
      <c r="D548" s="41"/>
      <c r="E548" s="41"/>
      <c r="F548" s="42"/>
    </row>
    <row r="549" spans="3:6" ht="14.25">
      <c r="C549" s="40"/>
      <c r="D549" s="41"/>
      <c r="E549" s="41"/>
      <c r="F549" s="42"/>
    </row>
    <row r="550" spans="3:6" ht="14.25">
      <c r="C550" s="40"/>
      <c r="D550" s="41"/>
      <c r="E550" s="41"/>
      <c r="F550" s="42"/>
    </row>
    <row r="551" spans="3:6" ht="14.25">
      <c r="C551" s="40"/>
      <c r="D551" s="41"/>
      <c r="E551" s="41"/>
      <c r="F551" s="42"/>
    </row>
    <row r="552" spans="3:6" ht="14.25">
      <c r="C552" s="67"/>
      <c r="D552" s="68"/>
      <c r="E552" s="68"/>
      <c r="F552" s="68"/>
    </row>
    <row r="553" spans="3:6" ht="14.25">
      <c r="C553" s="67"/>
      <c r="D553" s="68"/>
      <c r="E553" s="68"/>
      <c r="F553" s="68"/>
    </row>
    <row r="554" spans="3:6" ht="14.25">
      <c r="C554" s="40"/>
      <c r="D554" s="41"/>
      <c r="E554" s="41"/>
      <c r="F554" s="42"/>
    </row>
    <row r="555" spans="3:6" ht="14.25">
      <c r="C555" s="40"/>
      <c r="D555" s="41"/>
      <c r="E555" s="41"/>
      <c r="F555" s="42"/>
    </row>
    <row r="556" spans="3:6" ht="14.25">
      <c r="C556" s="40"/>
      <c r="D556" s="41"/>
      <c r="E556" s="41"/>
      <c r="F556" s="42"/>
    </row>
    <row r="557" spans="3:6" ht="14.25">
      <c r="C557" s="40"/>
      <c r="D557" s="41"/>
      <c r="E557" s="41"/>
      <c r="F557" s="42"/>
    </row>
    <row r="558" spans="3:6" ht="14.25">
      <c r="C558" s="40"/>
      <c r="D558" s="41"/>
      <c r="E558" s="41"/>
      <c r="F558" s="42"/>
    </row>
    <row r="559" spans="3:6" ht="14.25">
      <c r="C559" s="40"/>
      <c r="D559" s="41"/>
      <c r="E559" s="41"/>
      <c r="F559" s="42"/>
    </row>
    <row r="560" spans="3:6" ht="14.25">
      <c r="C560" s="67"/>
      <c r="D560" s="68"/>
      <c r="E560" s="68"/>
      <c r="F560" s="68"/>
    </row>
    <row r="561" spans="3:6" ht="14.25">
      <c r="C561" s="40"/>
      <c r="D561" s="41"/>
      <c r="E561" s="41"/>
      <c r="F561" s="42"/>
    </row>
    <row r="562" spans="3:6" ht="14.25">
      <c r="C562" s="40"/>
      <c r="D562" s="41"/>
      <c r="E562" s="41"/>
      <c r="F562" s="42"/>
    </row>
    <row r="563" spans="3:6" ht="14.25">
      <c r="C563" s="40"/>
      <c r="D563" s="41"/>
      <c r="E563" s="41"/>
      <c r="F563" s="42"/>
    </row>
    <row r="564" spans="3:6" ht="14.25">
      <c r="C564" s="40"/>
      <c r="D564" s="41"/>
      <c r="E564" s="41"/>
      <c r="F564" s="42"/>
    </row>
    <row r="565" spans="3:6" ht="14.25">
      <c r="C565" s="67"/>
      <c r="D565" s="68"/>
      <c r="E565" s="68"/>
      <c r="F565" s="68"/>
    </row>
    <row r="566" spans="3:6" ht="14.25">
      <c r="C566" s="40"/>
      <c r="D566" s="41"/>
      <c r="E566" s="41"/>
      <c r="F566" s="42"/>
    </row>
    <row r="567" spans="3:6" ht="14.25">
      <c r="C567" s="40"/>
      <c r="D567" s="41"/>
      <c r="E567" s="41"/>
      <c r="F567" s="42"/>
    </row>
    <row r="568" spans="3:6" ht="14.25">
      <c r="C568" s="40"/>
      <c r="D568" s="41"/>
      <c r="E568" s="41"/>
      <c r="F568" s="42"/>
    </row>
    <row r="569" spans="3:6" ht="14.25">
      <c r="C569" s="40"/>
      <c r="D569" s="41"/>
      <c r="E569" s="41"/>
      <c r="F569" s="42"/>
    </row>
    <row r="570" spans="3:6" ht="14.25">
      <c r="C570" s="40"/>
      <c r="D570" s="41"/>
      <c r="E570" s="41"/>
      <c r="F570" s="42"/>
    </row>
    <row r="571" spans="3:6" ht="14.25">
      <c r="C571" s="40"/>
      <c r="D571" s="41"/>
      <c r="E571" s="41"/>
      <c r="F571" s="42"/>
    </row>
    <row r="572" spans="3:6" ht="14.25">
      <c r="C572" s="40"/>
      <c r="D572" s="41"/>
      <c r="E572" s="41"/>
      <c r="F572" s="42"/>
    </row>
    <row r="573" spans="3:6" ht="14.25">
      <c r="C573" s="40"/>
      <c r="D573" s="41"/>
      <c r="E573" s="41"/>
      <c r="F573" s="42"/>
    </row>
    <row r="574" spans="3:6" ht="14.25">
      <c r="C574" s="40"/>
      <c r="D574" s="41"/>
      <c r="E574" s="41"/>
      <c r="F574" s="42"/>
    </row>
    <row r="575" spans="3:6" ht="14.25">
      <c r="C575" s="40"/>
      <c r="D575" s="41"/>
      <c r="E575" s="41"/>
      <c r="F575" s="42"/>
    </row>
    <row r="576" spans="3:6" ht="14.25">
      <c r="C576" s="40"/>
      <c r="D576" s="41"/>
      <c r="E576" s="41"/>
      <c r="F576" s="42"/>
    </row>
    <row r="577" spans="3:6" ht="14.25">
      <c r="C577" s="40"/>
      <c r="D577" s="41"/>
      <c r="E577" s="41"/>
      <c r="F577" s="42"/>
    </row>
    <row r="578" spans="3:6" ht="14.25">
      <c r="C578" s="40"/>
      <c r="D578" s="41"/>
      <c r="E578" s="41"/>
      <c r="F578" s="42"/>
    </row>
    <row r="579" spans="3:6" ht="14.25">
      <c r="C579" s="40"/>
      <c r="D579" s="41"/>
      <c r="E579" s="41"/>
      <c r="F579" s="42"/>
    </row>
    <row r="580" spans="3:6" ht="14.25">
      <c r="C580" s="40"/>
      <c r="D580" s="41"/>
      <c r="E580" s="41"/>
      <c r="F580" s="42"/>
    </row>
    <row r="581" spans="3:6" ht="14.25">
      <c r="C581" s="40"/>
      <c r="D581" s="41"/>
      <c r="E581" s="41"/>
      <c r="F581" s="42"/>
    </row>
    <row r="582" spans="3:6" ht="14.25">
      <c r="C582" s="40"/>
      <c r="D582" s="41"/>
      <c r="E582" s="41"/>
      <c r="F582" s="42"/>
    </row>
    <row r="583" spans="3:6" ht="14.25">
      <c r="C583" s="40"/>
      <c r="D583" s="41"/>
      <c r="E583" s="41"/>
      <c r="F583" s="42"/>
    </row>
    <row r="584" spans="3:6" ht="14.25">
      <c r="C584" s="67"/>
      <c r="D584" s="68"/>
      <c r="E584" s="68"/>
      <c r="F584" s="68"/>
    </row>
    <row r="585" spans="3:6" ht="14.25">
      <c r="C585" s="40"/>
      <c r="D585" s="41"/>
      <c r="E585" s="41"/>
      <c r="F585" s="42"/>
    </row>
    <row r="586" spans="3:6" ht="14.25">
      <c r="C586" s="40"/>
      <c r="D586" s="41"/>
      <c r="E586" s="41"/>
      <c r="F586" s="42"/>
    </row>
    <row r="587" spans="3:6" ht="14.25">
      <c r="C587" s="40"/>
      <c r="D587" s="41"/>
      <c r="E587" s="41"/>
      <c r="F587" s="42"/>
    </row>
    <row r="588" spans="3:6" ht="14.25">
      <c r="C588" s="40"/>
      <c r="D588" s="41"/>
      <c r="E588" s="41"/>
      <c r="F588" s="42"/>
    </row>
    <row r="589" spans="3:6" ht="14.25">
      <c r="C589" s="67"/>
      <c r="D589" s="68"/>
      <c r="E589" s="68"/>
      <c r="F589" s="68"/>
    </row>
    <row r="590" spans="3:6" ht="14.25">
      <c r="C590" s="40"/>
      <c r="D590" s="41"/>
      <c r="E590" s="41"/>
      <c r="F590" s="42"/>
    </row>
    <row r="591" spans="3:6" ht="14.25">
      <c r="C591" s="40"/>
      <c r="D591" s="41"/>
      <c r="E591" s="41"/>
      <c r="F591" s="42"/>
    </row>
    <row r="592" spans="3:6" ht="14.25">
      <c r="C592" s="40"/>
      <c r="D592" s="41"/>
      <c r="E592" s="41"/>
      <c r="F592" s="42"/>
    </row>
    <row r="593" spans="3:6" ht="14.25">
      <c r="C593" s="40"/>
      <c r="D593" s="41"/>
      <c r="E593" s="41"/>
      <c r="F593" s="42"/>
    </row>
    <row r="594" spans="3:6" ht="14.25">
      <c r="C594" s="40"/>
      <c r="D594" s="41"/>
      <c r="E594" s="41"/>
      <c r="F594" s="42"/>
    </row>
    <row r="595" spans="3:6" ht="14.25">
      <c r="C595" s="40"/>
      <c r="D595" s="41"/>
      <c r="E595" s="41"/>
      <c r="F595" s="42"/>
    </row>
    <row r="596" spans="3:6" ht="14.25">
      <c r="C596" s="40"/>
      <c r="D596" s="41"/>
      <c r="E596" s="41"/>
      <c r="F596" s="42"/>
    </row>
    <row r="597" spans="3:6" ht="14.25">
      <c r="C597" s="40"/>
      <c r="D597" s="41"/>
      <c r="E597" s="41"/>
      <c r="F597" s="42"/>
    </row>
    <row r="598" spans="3:6" ht="14.25">
      <c r="C598" s="40"/>
      <c r="D598" s="41"/>
      <c r="E598" s="41"/>
      <c r="F598" s="42"/>
    </row>
    <row r="599" spans="3:6" ht="14.25">
      <c r="C599" s="40"/>
      <c r="D599" s="41"/>
      <c r="E599" s="41"/>
      <c r="F599" s="42"/>
    </row>
    <row r="600" spans="3:6" ht="14.25">
      <c r="C600" s="40"/>
      <c r="D600" s="41"/>
      <c r="E600" s="41"/>
      <c r="F600" s="42"/>
    </row>
    <row r="601" spans="3:6" ht="14.25">
      <c r="C601" s="40"/>
      <c r="D601" s="41"/>
      <c r="E601" s="41"/>
      <c r="F601" s="42"/>
    </row>
    <row r="602" spans="3:6" ht="14.25">
      <c r="C602" s="40"/>
      <c r="D602" s="41"/>
      <c r="E602" s="41"/>
      <c r="F602" s="42"/>
    </row>
    <row r="603" spans="3:6" ht="14.25">
      <c r="C603" s="40"/>
      <c r="D603" s="41"/>
      <c r="E603" s="41"/>
      <c r="F603" s="42"/>
    </row>
    <row r="604" spans="3:6" ht="14.25">
      <c r="C604" s="40"/>
      <c r="D604" s="41"/>
      <c r="E604" s="41"/>
      <c r="F604" s="42"/>
    </row>
    <row r="605" spans="3:6" ht="14.25">
      <c r="C605" s="40"/>
      <c r="D605" s="41"/>
      <c r="E605" s="41"/>
      <c r="F605" s="42"/>
    </row>
    <row r="606" spans="3:6" ht="14.25">
      <c r="C606" s="40"/>
      <c r="D606" s="41"/>
      <c r="E606" s="41"/>
      <c r="F606" s="42"/>
    </row>
    <row r="607" spans="3:6" ht="14.25">
      <c r="C607" s="40"/>
      <c r="D607" s="41"/>
      <c r="E607" s="41"/>
      <c r="F607" s="42"/>
    </row>
    <row r="608" spans="3:6" ht="14.25">
      <c r="C608" s="40"/>
      <c r="D608" s="41"/>
      <c r="E608" s="41"/>
      <c r="F608" s="42"/>
    </row>
    <row r="609" spans="3:6" ht="14.25">
      <c r="C609" s="40"/>
      <c r="D609" s="41"/>
      <c r="E609" s="41"/>
      <c r="F609" s="42"/>
    </row>
    <row r="610" spans="3:6" ht="14.25">
      <c r="C610" s="40"/>
      <c r="D610" s="41"/>
      <c r="E610" s="41"/>
      <c r="F610" s="42"/>
    </row>
    <row r="611" spans="3:6" ht="14.25">
      <c r="C611" s="40"/>
      <c r="D611" s="41"/>
      <c r="E611" s="41"/>
      <c r="F611" s="42"/>
    </row>
    <row r="612" spans="3:6" ht="14.25">
      <c r="C612" s="40"/>
      <c r="D612" s="41"/>
      <c r="E612" s="41"/>
      <c r="F612" s="42"/>
    </row>
    <row r="613" spans="3:6" ht="14.25">
      <c r="C613" s="40"/>
      <c r="D613" s="41"/>
      <c r="E613" s="41"/>
      <c r="F613" s="42"/>
    </row>
    <row r="614" spans="3:6" ht="14.25">
      <c r="C614" s="40"/>
      <c r="D614" s="41"/>
      <c r="E614" s="41"/>
      <c r="F614" s="42"/>
    </row>
    <row r="615" spans="3:6" ht="14.25">
      <c r="C615" s="40"/>
      <c r="D615" s="41"/>
      <c r="E615" s="41"/>
      <c r="F615" s="42"/>
    </row>
    <row r="616" spans="3:6" ht="14.25">
      <c r="C616" s="40"/>
      <c r="D616" s="41"/>
      <c r="E616" s="41"/>
      <c r="F616" s="42"/>
    </row>
    <row r="617" spans="3:6" ht="14.25">
      <c r="C617" s="40"/>
      <c r="D617" s="41"/>
      <c r="E617" s="41"/>
      <c r="F617" s="42"/>
    </row>
    <row r="618" spans="3:6" ht="14.25">
      <c r="C618" s="40"/>
      <c r="D618" s="41"/>
      <c r="E618" s="41"/>
      <c r="F618" s="42"/>
    </row>
    <row r="619" spans="3:6" ht="14.25">
      <c r="C619" s="40"/>
      <c r="D619" s="41"/>
      <c r="E619" s="41"/>
      <c r="F619" s="42"/>
    </row>
    <row r="620" spans="3:6" ht="14.25">
      <c r="C620" s="40"/>
      <c r="D620" s="41"/>
      <c r="E620" s="41"/>
      <c r="F620" s="42"/>
    </row>
    <row r="621" spans="3:6" ht="14.25">
      <c r="C621" s="40"/>
      <c r="D621" s="41"/>
      <c r="E621" s="41"/>
      <c r="F621" s="42"/>
    </row>
    <row r="622" spans="3:6" ht="14.25">
      <c r="C622" s="40"/>
      <c r="D622" s="41"/>
      <c r="E622" s="41"/>
      <c r="F622" s="42"/>
    </row>
    <row r="623" spans="3:6" ht="14.25">
      <c r="C623" s="40"/>
      <c r="D623" s="41"/>
      <c r="E623" s="41"/>
      <c r="F623" s="42"/>
    </row>
    <row r="624" spans="3:6" ht="14.25">
      <c r="C624" s="40"/>
      <c r="D624" s="41"/>
      <c r="E624" s="41"/>
      <c r="F624" s="42"/>
    </row>
    <row r="625" spans="3:6" ht="14.25">
      <c r="C625" s="40"/>
      <c r="D625" s="41"/>
      <c r="E625" s="41"/>
      <c r="F625" s="42"/>
    </row>
    <row r="626" spans="3:6" ht="14.25">
      <c r="C626" s="40"/>
      <c r="D626" s="41"/>
      <c r="E626" s="41"/>
      <c r="F626" s="42"/>
    </row>
    <row r="627" spans="3:6" ht="14.25">
      <c r="C627" s="40"/>
      <c r="D627" s="41"/>
      <c r="E627" s="41"/>
      <c r="F627" s="42"/>
    </row>
    <row r="628" spans="3:6" ht="14.25">
      <c r="C628" s="40"/>
      <c r="D628" s="41"/>
      <c r="E628" s="41"/>
      <c r="F628" s="42"/>
    </row>
    <row r="629" spans="3:6" ht="14.25">
      <c r="C629" s="40"/>
      <c r="D629" s="41"/>
      <c r="E629" s="41"/>
      <c r="F629" s="42"/>
    </row>
    <row r="630" spans="3:6" ht="14.25">
      <c r="C630" s="40"/>
      <c r="D630" s="41"/>
      <c r="E630" s="41"/>
      <c r="F630" s="42"/>
    </row>
    <row r="631" spans="3:6" ht="14.25">
      <c r="C631" s="40"/>
      <c r="D631" s="41"/>
      <c r="E631" s="41"/>
      <c r="F631" s="42"/>
    </row>
    <row r="632" spans="3:6" ht="14.25">
      <c r="C632" s="67"/>
      <c r="D632" s="68"/>
      <c r="E632" s="68"/>
      <c r="F632" s="68"/>
    </row>
    <row r="633" spans="3:6" ht="14.25">
      <c r="C633" s="40"/>
      <c r="D633" s="41"/>
      <c r="E633" s="41"/>
      <c r="F633" s="42"/>
    </row>
    <row r="634" spans="3:6" ht="14.25">
      <c r="C634" s="40"/>
      <c r="D634" s="41"/>
      <c r="E634" s="41"/>
      <c r="F634" s="42"/>
    </row>
    <row r="635" spans="3:6" ht="14.25">
      <c r="C635" s="40"/>
      <c r="D635" s="41"/>
      <c r="E635" s="41"/>
      <c r="F635" s="42"/>
    </row>
    <row r="636" spans="3:6" ht="14.25">
      <c r="C636" s="67"/>
      <c r="D636" s="68"/>
      <c r="E636" s="68"/>
      <c r="F636" s="68"/>
    </row>
    <row r="637" spans="3:6" ht="14.25">
      <c r="C637" s="40"/>
      <c r="D637" s="41"/>
      <c r="E637" s="41"/>
      <c r="F637" s="42"/>
    </row>
    <row r="638" spans="3:6" ht="14.25">
      <c r="C638" s="40"/>
      <c r="D638" s="41"/>
      <c r="E638" s="41"/>
      <c r="F638" s="42"/>
    </row>
    <row r="639" spans="3:6" ht="14.25">
      <c r="C639" s="40"/>
      <c r="D639" s="41"/>
      <c r="E639" s="41"/>
      <c r="F639" s="42"/>
    </row>
    <row r="640" spans="3:6" ht="14.25">
      <c r="C640" s="40"/>
      <c r="D640" s="41"/>
      <c r="E640" s="41"/>
      <c r="F640" s="42"/>
    </row>
    <row r="641" spans="3:6" ht="14.25">
      <c r="C641" s="40"/>
      <c r="D641" s="41"/>
      <c r="E641" s="41"/>
      <c r="F641" s="42"/>
    </row>
    <row r="642" spans="3:6" ht="14.25">
      <c r="C642" s="40"/>
      <c r="D642" s="41"/>
      <c r="E642" s="41"/>
      <c r="F642" s="42"/>
    </row>
    <row r="643" spans="3:6" ht="14.25">
      <c r="C643" s="40"/>
      <c r="D643" s="41"/>
      <c r="E643" s="41"/>
      <c r="F643" s="42"/>
    </row>
    <row r="644" spans="3:6" ht="14.25">
      <c r="C644" s="67"/>
      <c r="D644" s="68"/>
      <c r="E644" s="68"/>
      <c r="F644" s="69"/>
    </row>
    <row r="645" spans="3:6" ht="14.25">
      <c r="C645" s="40"/>
      <c r="D645" s="41"/>
      <c r="E645" s="41"/>
      <c r="F645" s="42"/>
    </row>
    <row r="646" spans="3:6" ht="14.25">
      <c r="C646" s="40"/>
      <c r="D646" s="41"/>
      <c r="E646" s="41"/>
      <c r="F646" s="42"/>
    </row>
    <row r="647" spans="3:6" ht="14.25">
      <c r="C647" s="40"/>
      <c r="D647" s="41"/>
      <c r="E647" s="41"/>
      <c r="F647" s="42"/>
    </row>
    <row r="648" spans="3:6" ht="14.25">
      <c r="C648" s="67"/>
      <c r="D648" s="68"/>
      <c r="E648" s="68"/>
      <c r="F648" s="68"/>
    </row>
    <row r="649" spans="3:6" ht="14.25">
      <c r="C649" s="67"/>
      <c r="D649" s="68"/>
      <c r="E649" s="68"/>
      <c r="F649" s="68"/>
    </row>
    <row r="650" spans="3:6" ht="14.25">
      <c r="C650" s="40"/>
      <c r="D650" s="41"/>
      <c r="E650" s="41"/>
      <c r="F650" s="42"/>
    </row>
    <row r="651" spans="3:7" ht="14.25">
      <c r="C651" s="40"/>
      <c r="D651" s="41"/>
      <c r="E651" s="41"/>
      <c r="F651" s="42"/>
      <c r="G651" s="69"/>
    </row>
    <row r="652" spans="3:6" ht="14.25">
      <c r="C652" s="40"/>
      <c r="D652" s="41"/>
      <c r="E652" s="41"/>
      <c r="F652" s="42"/>
    </row>
    <row r="653" spans="3:6" ht="14.25">
      <c r="C653" s="40"/>
      <c r="D653" s="41"/>
      <c r="E653" s="41"/>
      <c r="F653" s="42"/>
    </row>
    <row r="654" spans="3:6" ht="14.25">
      <c r="C654" s="40"/>
      <c r="D654" s="41"/>
      <c r="E654" s="41"/>
      <c r="F654" s="42"/>
    </row>
    <row r="655" spans="3:6" ht="14.25">
      <c r="C655" s="40"/>
      <c r="D655" s="41"/>
      <c r="E655" s="41"/>
      <c r="F655" s="42"/>
    </row>
    <row r="656" spans="3:6" ht="14.25">
      <c r="C656" s="67"/>
      <c r="D656" s="68"/>
      <c r="E656" s="68"/>
      <c r="F656" s="68"/>
    </row>
    <row r="657" spans="3:6" ht="14.25">
      <c r="C657" s="40"/>
      <c r="D657" s="41"/>
      <c r="E657" s="41"/>
      <c r="F657" s="42"/>
    </row>
    <row r="658" spans="3:6" ht="14.25">
      <c r="C658" s="40"/>
      <c r="D658" s="41"/>
      <c r="E658" s="41"/>
      <c r="F658" s="42"/>
    </row>
    <row r="659" spans="3:6" ht="14.25">
      <c r="C659" s="40"/>
      <c r="D659" s="41"/>
      <c r="E659" s="41"/>
      <c r="F659" s="42"/>
    </row>
    <row r="660" spans="3:6" ht="14.25">
      <c r="C660" s="67"/>
      <c r="D660" s="68"/>
      <c r="E660" s="68"/>
      <c r="F660" s="68"/>
    </row>
    <row r="661" spans="3:6" ht="14.25">
      <c r="C661" s="40"/>
      <c r="D661" s="41"/>
      <c r="E661" s="41"/>
      <c r="F661" s="42"/>
    </row>
    <row r="662" spans="3:6" ht="14.25">
      <c r="C662" s="40"/>
      <c r="D662" s="41"/>
      <c r="E662" s="41"/>
      <c r="F662" s="42"/>
    </row>
    <row r="663" spans="3:6" ht="14.25">
      <c r="C663" s="40"/>
      <c r="D663" s="41"/>
      <c r="E663" s="41"/>
      <c r="F663" s="42"/>
    </row>
    <row r="664" spans="3:6" ht="14.25">
      <c r="C664" s="40"/>
      <c r="D664" s="41"/>
      <c r="E664" s="41"/>
      <c r="F664" s="42"/>
    </row>
    <row r="665" spans="3:6" ht="14.25">
      <c r="C665" s="40"/>
      <c r="D665" s="41"/>
      <c r="E665" s="41"/>
      <c r="F665" s="42"/>
    </row>
    <row r="666" spans="3:6" ht="14.25">
      <c r="C666" s="40"/>
      <c r="D666" s="41"/>
      <c r="E666" s="41"/>
      <c r="F666" s="42"/>
    </row>
    <row r="667" spans="3:6" ht="14.25">
      <c r="C667" s="40"/>
      <c r="D667" s="41"/>
      <c r="E667" s="41"/>
      <c r="F667" s="42"/>
    </row>
    <row r="668" spans="3:6" ht="14.25">
      <c r="C668" s="40"/>
      <c r="D668" s="41"/>
      <c r="E668" s="41"/>
      <c r="F668" s="42"/>
    </row>
    <row r="669" spans="3:6" ht="14.25">
      <c r="C669" s="40"/>
      <c r="D669" s="41"/>
      <c r="E669" s="41"/>
      <c r="F669" s="42"/>
    </row>
    <row r="670" spans="3:6" ht="14.25">
      <c r="C670" s="40"/>
      <c r="D670" s="41"/>
      <c r="E670" s="41"/>
      <c r="F670" s="42"/>
    </row>
    <row r="671" spans="3:6" ht="14.25">
      <c r="C671" s="40"/>
      <c r="D671" s="41"/>
      <c r="E671" s="41"/>
      <c r="F671" s="42"/>
    </row>
    <row r="672" spans="3:6" ht="14.25">
      <c r="C672" s="40"/>
      <c r="D672" s="41"/>
      <c r="E672" s="41"/>
      <c r="F672" s="42"/>
    </row>
    <row r="673" spans="3:6" ht="14.25">
      <c r="C673" s="40"/>
      <c r="D673" s="41"/>
      <c r="E673" s="41"/>
      <c r="F673" s="42"/>
    </row>
    <row r="674" spans="3:6" ht="14.25">
      <c r="C674" s="40"/>
      <c r="D674" s="41"/>
      <c r="E674" s="41"/>
      <c r="F674" s="42"/>
    </row>
    <row r="675" spans="3:6" ht="14.25">
      <c r="C675" s="40"/>
      <c r="D675" s="41"/>
      <c r="E675" s="41"/>
      <c r="F675" s="42"/>
    </row>
    <row r="676" spans="3:6" ht="14.25">
      <c r="C676" s="40"/>
      <c r="D676" s="41"/>
      <c r="E676" s="41"/>
      <c r="F676" s="42"/>
    </row>
    <row r="677" spans="3:6" ht="14.25">
      <c r="C677" s="40"/>
      <c r="D677" s="41"/>
      <c r="E677" s="41"/>
      <c r="F677" s="42"/>
    </row>
    <row r="678" spans="3:6" ht="14.25">
      <c r="C678" s="40"/>
      <c r="D678" s="41"/>
      <c r="E678" s="41"/>
      <c r="F678" s="42"/>
    </row>
    <row r="679" spans="3:6" ht="14.25">
      <c r="C679" s="40"/>
      <c r="D679" s="41"/>
      <c r="E679" s="41"/>
      <c r="F679" s="42"/>
    </row>
    <row r="680" spans="3:6" ht="14.25">
      <c r="C680" s="40"/>
      <c r="D680" s="41"/>
      <c r="E680" s="41"/>
      <c r="F680" s="42"/>
    </row>
    <row r="681" spans="3:6" ht="14.25">
      <c r="C681" s="40"/>
      <c r="D681" s="41"/>
      <c r="E681" s="41"/>
      <c r="F681" s="42"/>
    </row>
    <row r="682" spans="3:6" ht="14.25">
      <c r="C682" s="40"/>
      <c r="D682" s="41"/>
      <c r="E682" s="41"/>
      <c r="F682" s="42"/>
    </row>
    <row r="683" spans="3:6" ht="14.25">
      <c r="C683" s="40"/>
      <c r="D683" s="41"/>
      <c r="E683" s="41"/>
      <c r="F683" s="42"/>
    </row>
    <row r="684" spans="3:6" ht="14.25">
      <c r="C684" s="40"/>
      <c r="D684" s="41"/>
      <c r="E684" s="41"/>
      <c r="F684" s="42"/>
    </row>
    <row r="685" spans="3:6" ht="14.25">
      <c r="C685" s="40"/>
      <c r="D685" s="41"/>
      <c r="E685" s="41"/>
      <c r="F685" s="42"/>
    </row>
    <row r="686" spans="3:6" ht="14.25">
      <c r="C686" s="40"/>
      <c r="D686" s="41"/>
      <c r="E686" s="41"/>
      <c r="F686" s="42"/>
    </row>
    <row r="687" spans="3:6" ht="14.25">
      <c r="C687" s="40"/>
      <c r="D687" s="41"/>
      <c r="E687" s="41"/>
      <c r="F687" s="42"/>
    </row>
    <row r="688" spans="3:6" ht="14.25">
      <c r="C688" s="40"/>
      <c r="D688" s="41"/>
      <c r="E688" s="41"/>
      <c r="F688" s="42"/>
    </row>
    <row r="689" spans="3:6" ht="14.25">
      <c r="C689" s="40"/>
      <c r="D689" s="41"/>
      <c r="E689" s="41"/>
      <c r="F689" s="42"/>
    </row>
    <row r="690" spans="3:6" ht="14.25">
      <c r="C690" s="40"/>
      <c r="D690" s="41"/>
      <c r="E690" s="41"/>
      <c r="F690" s="42"/>
    </row>
    <row r="691" spans="3:6" ht="14.25">
      <c r="C691" s="40"/>
      <c r="D691" s="41"/>
      <c r="E691" s="41"/>
      <c r="F691" s="42"/>
    </row>
    <row r="692" spans="3:6" ht="14.25">
      <c r="C692" s="67"/>
      <c r="D692" s="68"/>
      <c r="E692" s="68"/>
      <c r="F692" s="69"/>
    </row>
    <row r="693" spans="3:6" ht="14.25">
      <c r="C693" s="67"/>
      <c r="D693" s="68"/>
      <c r="E693" s="68"/>
      <c r="F693" s="42"/>
    </row>
    <row r="694" spans="3:6" ht="14.25">
      <c r="C694" s="40"/>
      <c r="D694" s="41"/>
      <c r="E694" s="41"/>
      <c r="F694" s="42"/>
    </row>
    <row r="695" spans="3:6" ht="14.25">
      <c r="C695" s="40"/>
      <c r="D695" s="41"/>
      <c r="E695" s="41"/>
      <c r="F695" s="42"/>
    </row>
    <row r="696" spans="3:6" ht="14.25">
      <c r="C696" s="67"/>
      <c r="D696" s="68"/>
      <c r="E696" s="68"/>
      <c r="F696" s="68"/>
    </row>
    <row r="697" spans="3:6" ht="14.25">
      <c r="C697" s="67"/>
      <c r="D697" s="68"/>
      <c r="E697" s="68"/>
      <c r="F697" s="68"/>
    </row>
    <row r="698" spans="3:6" ht="14.25">
      <c r="C698" s="40"/>
      <c r="D698" s="41"/>
      <c r="E698" s="41"/>
      <c r="F698" s="42"/>
    </row>
    <row r="699" spans="3:6" ht="14.25">
      <c r="C699" s="40"/>
      <c r="D699" s="41"/>
      <c r="E699" s="41"/>
      <c r="F699" s="42"/>
    </row>
    <row r="700" spans="3:6" ht="14.25">
      <c r="C700" s="40"/>
      <c r="D700" s="41"/>
      <c r="E700" s="41"/>
      <c r="F700" s="42"/>
    </row>
    <row r="701" spans="3:6" ht="14.25">
      <c r="C701" s="40"/>
      <c r="D701" s="41"/>
      <c r="E701" s="41"/>
      <c r="F701" s="42"/>
    </row>
    <row r="702" spans="3:6" ht="14.25">
      <c r="C702" s="40"/>
      <c r="D702" s="41"/>
      <c r="E702" s="41"/>
      <c r="F702" s="42"/>
    </row>
    <row r="703" spans="3:6" ht="14.25">
      <c r="C703" s="40"/>
      <c r="D703" s="41"/>
      <c r="E703" s="41"/>
      <c r="F703" s="42"/>
    </row>
    <row r="704" spans="3:6" ht="14.25">
      <c r="C704" s="67"/>
      <c r="D704" s="68"/>
      <c r="E704" s="68"/>
      <c r="F704" s="68"/>
    </row>
    <row r="705" spans="3:6" ht="14.25">
      <c r="C705" s="40"/>
      <c r="D705" s="41"/>
      <c r="E705" s="41"/>
      <c r="F705" s="42"/>
    </row>
    <row r="706" spans="3:6" ht="14.25">
      <c r="C706" s="40"/>
      <c r="D706" s="41"/>
      <c r="E706" s="41"/>
      <c r="F706" s="42"/>
    </row>
    <row r="707" spans="3:6" ht="14.25">
      <c r="C707" s="40"/>
      <c r="D707" s="41"/>
      <c r="E707" s="41"/>
      <c r="F707" s="42"/>
    </row>
    <row r="708" spans="3:6" ht="14.25">
      <c r="C708" s="67"/>
      <c r="D708" s="68"/>
      <c r="E708" s="68"/>
      <c r="F708" s="68"/>
    </row>
    <row r="709" spans="3:6" ht="14.25">
      <c r="C709" s="67"/>
      <c r="D709" s="68"/>
      <c r="E709" s="68"/>
      <c r="F709" s="68"/>
    </row>
    <row r="710" spans="3:6" ht="14.25">
      <c r="C710" s="40"/>
      <c r="D710" s="41"/>
      <c r="E710" s="41"/>
      <c r="F710" s="42"/>
    </row>
    <row r="711" spans="3:6" ht="14.25">
      <c r="C711" s="40"/>
      <c r="D711" s="41"/>
      <c r="E711" s="41"/>
      <c r="F711" s="42"/>
    </row>
    <row r="712" spans="3:6" ht="14.25">
      <c r="C712" s="40"/>
      <c r="D712" s="41"/>
      <c r="E712" s="41"/>
      <c r="F712" s="42"/>
    </row>
    <row r="713" spans="3:6" ht="14.25">
      <c r="C713" s="40"/>
      <c r="D713" s="41"/>
      <c r="E713" s="41"/>
      <c r="F713" s="42"/>
    </row>
    <row r="714" spans="3:6" ht="14.25">
      <c r="C714" s="40"/>
      <c r="D714" s="41"/>
      <c r="E714" s="41"/>
      <c r="F714" s="42"/>
    </row>
    <row r="715" spans="3:6" ht="14.25">
      <c r="C715" s="40"/>
      <c r="D715" s="41"/>
      <c r="E715" s="41"/>
      <c r="F715" s="42"/>
    </row>
    <row r="716" spans="3:6" ht="14.25">
      <c r="C716" s="40"/>
      <c r="D716" s="41"/>
      <c r="E716" s="41"/>
      <c r="F716" s="42"/>
    </row>
    <row r="717" spans="3:6" ht="14.25">
      <c r="C717" s="40"/>
      <c r="D717" s="41"/>
      <c r="E717" s="41"/>
      <c r="F717" s="42"/>
    </row>
    <row r="718" spans="3:6" ht="14.25">
      <c r="C718" s="40"/>
      <c r="D718" s="41"/>
      <c r="E718" s="41"/>
      <c r="F718" s="42"/>
    </row>
    <row r="719" spans="3:6" ht="14.25">
      <c r="C719" s="40"/>
      <c r="D719" s="41"/>
      <c r="E719" s="41"/>
      <c r="F719" s="42"/>
    </row>
    <row r="720" spans="3:6" ht="14.25">
      <c r="C720" s="67"/>
      <c r="D720" s="68"/>
      <c r="E720" s="68"/>
      <c r="F720" s="68"/>
    </row>
    <row r="721" spans="3:6" ht="14.25">
      <c r="C721" s="67"/>
      <c r="D721" s="68"/>
      <c r="E721" s="68"/>
      <c r="F721" s="68"/>
    </row>
    <row r="722" spans="3:6" ht="14.25">
      <c r="C722" s="40"/>
      <c r="D722" s="41"/>
      <c r="E722" s="41"/>
      <c r="F722" s="42"/>
    </row>
    <row r="723" spans="3:6" ht="14.25">
      <c r="C723" s="40"/>
      <c r="D723" s="41"/>
      <c r="E723" s="41"/>
      <c r="F723" s="42"/>
    </row>
    <row r="724" spans="3:6" ht="14.25">
      <c r="C724" s="40"/>
      <c r="D724" s="41"/>
      <c r="E724" s="41"/>
      <c r="F724" s="42"/>
    </row>
    <row r="725" spans="3:6" ht="14.25">
      <c r="C725" s="40"/>
      <c r="D725" s="41"/>
      <c r="E725" s="41"/>
      <c r="F725" s="42"/>
    </row>
    <row r="726" spans="3:6" ht="14.25">
      <c r="C726" s="40"/>
      <c r="D726" s="41"/>
      <c r="E726" s="41"/>
      <c r="F726" s="42"/>
    </row>
    <row r="727" spans="3:6" ht="14.25">
      <c r="C727" s="40"/>
      <c r="D727" s="41"/>
      <c r="E727" s="41"/>
      <c r="F727" s="42"/>
    </row>
    <row r="728" spans="3:6" ht="14.25">
      <c r="C728" s="40"/>
      <c r="D728" s="41"/>
      <c r="E728" s="41"/>
      <c r="F728" s="42"/>
    </row>
    <row r="729" spans="3:6" ht="14.25">
      <c r="C729" s="67"/>
      <c r="D729" s="68"/>
      <c r="E729" s="68"/>
      <c r="F729" s="68"/>
    </row>
    <row r="730" spans="3:6" ht="14.25">
      <c r="C730" s="40"/>
      <c r="D730" s="41"/>
      <c r="E730" s="41"/>
      <c r="F730" s="42"/>
    </row>
    <row r="731" spans="3:6" ht="14.25">
      <c r="C731" s="40"/>
      <c r="D731" s="41"/>
      <c r="E731" s="41"/>
      <c r="F731" s="42"/>
    </row>
    <row r="732" spans="3:6" ht="14.25">
      <c r="C732" s="40"/>
      <c r="D732" s="41"/>
      <c r="E732" s="41"/>
      <c r="F732" s="42"/>
    </row>
    <row r="733" spans="3:6" ht="14.25">
      <c r="C733" s="67"/>
      <c r="D733" s="68"/>
      <c r="E733" s="68"/>
      <c r="F733" s="68"/>
    </row>
    <row r="734" spans="3:6" ht="14.25">
      <c r="C734" s="40"/>
      <c r="D734" s="41"/>
      <c r="E734" s="41"/>
      <c r="F734" s="42"/>
    </row>
    <row r="735" spans="3:6" ht="14.25">
      <c r="C735" s="40"/>
      <c r="D735" s="41"/>
      <c r="E735" s="41"/>
      <c r="F735" s="42"/>
    </row>
    <row r="736" spans="3:6" ht="14.25">
      <c r="C736" s="40"/>
      <c r="D736" s="41"/>
      <c r="E736" s="41"/>
      <c r="F736" s="42"/>
    </row>
    <row r="737" spans="3:6" ht="14.25">
      <c r="C737" s="40"/>
      <c r="D737" s="41"/>
      <c r="E737" s="41"/>
      <c r="F737" s="42"/>
    </row>
    <row r="738" spans="3:6" ht="14.25">
      <c r="C738" s="40"/>
      <c r="D738" s="41"/>
      <c r="E738" s="41"/>
      <c r="F738" s="42"/>
    </row>
    <row r="739" spans="3:6" ht="14.25">
      <c r="C739" s="40"/>
      <c r="D739" s="41"/>
      <c r="E739" s="41"/>
      <c r="F739" s="42"/>
    </row>
    <row r="740" spans="3:6" ht="14.25">
      <c r="C740" s="40"/>
      <c r="D740" s="41"/>
      <c r="E740" s="41"/>
      <c r="F740" s="42"/>
    </row>
    <row r="741" spans="3:6" ht="14.25">
      <c r="C741" s="40"/>
      <c r="D741" s="41"/>
      <c r="E741" s="41"/>
      <c r="F741" s="42"/>
    </row>
    <row r="742" spans="3:6" ht="14.25">
      <c r="C742" s="40"/>
      <c r="D742" s="41"/>
      <c r="E742" s="41"/>
      <c r="F742" s="42"/>
    </row>
    <row r="743" spans="3:6" ht="14.25">
      <c r="C743" s="40"/>
      <c r="D743" s="41"/>
      <c r="E743" s="41"/>
      <c r="F743" s="42"/>
    </row>
    <row r="744" spans="3:6" ht="14.25">
      <c r="C744" s="40"/>
      <c r="D744" s="41"/>
      <c r="E744" s="41"/>
      <c r="F744" s="42"/>
    </row>
    <row r="745" spans="3:6" ht="14.25">
      <c r="C745" s="40"/>
      <c r="D745" s="41"/>
      <c r="E745" s="41"/>
      <c r="F745" s="42"/>
    </row>
    <row r="746" spans="3:6" ht="14.25">
      <c r="C746" s="40"/>
      <c r="D746" s="41"/>
      <c r="E746" s="41"/>
      <c r="F746" s="42"/>
    </row>
    <row r="747" spans="3:6" ht="14.25">
      <c r="C747" s="40"/>
      <c r="D747" s="41"/>
      <c r="E747" s="41"/>
      <c r="F747" s="42"/>
    </row>
    <row r="748" spans="3:6" ht="14.25">
      <c r="C748" s="40"/>
      <c r="D748" s="41"/>
      <c r="E748" s="41"/>
      <c r="F748" s="42"/>
    </row>
    <row r="749" spans="3:6" ht="14.25">
      <c r="C749" s="40"/>
      <c r="D749" s="41"/>
      <c r="E749" s="41"/>
      <c r="F749" s="42"/>
    </row>
    <row r="750" spans="3:6" ht="14.25">
      <c r="C750" s="40"/>
      <c r="D750" s="41"/>
      <c r="E750" s="41"/>
      <c r="F750" s="42"/>
    </row>
    <row r="751" spans="3:6" ht="14.25">
      <c r="C751" s="40"/>
      <c r="D751" s="41"/>
      <c r="E751" s="41"/>
      <c r="F751" s="42"/>
    </row>
    <row r="752" spans="3:6" ht="14.25">
      <c r="C752" s="40"/>
      <c r="D752" s="41"/>
      <c r="E752" s="41"/>
      <c r="F752" s="42"/>
    </row>
    <row r="753" spans="3:6" ht="14.25">
      <c r="C753" s="40"/>
      <c r="D753" s="41"/>
      <c r="E753" s="41"/>
      <c r="F753" s="42"/>
    </row>
    <row r="754" spans="3:6" ht="14.25">
      <c r="C754" s="40"/>
      <c r="D754" s="41"/>
      <c r="E754" s="41"/>
      <c r="F754" s="42"/>
    </row>
    <row r="755" spans="3:6" ht="14.25">
      <c r="C755" s="40"/>
      <c r="D755" s="41"/>
      <c r="E755" s="41"/>
      <c r="F755" s="42"/>
    </row>
    <row r="756" spans="3:6" ht="14.25">
      <c r="C756" s="40"/>
      <c r="D756" s="41"/>
      <c r="E756" s="41"/>
      <c r="F756" s="42"/>
    </row>
    <row r="757" spans="3:6" ht="14.25">
      <c r="C757" s="40"/>
      <c r="D757" s="41"/>
      <c r="E757" s="41"/>
      <c r="F757" s="42"/>
    </row>
    <row r="758" spans="3:6" ht="14.25">
      <c r="C758" s="40"/>
      <c r="D758" s="41"/>
      <c r="E758" s="41"/>
      <c r="F758" s="42"/>
    </row>
    <row r="759" spans="3:6" ht="14.25">
      <c r="C759" s="40"/>
      <c r="D759" s="41"/>
      <c r="E759" s="41"/>
      <c r="F759" s="42"/>
    </row>
    <row r="760" spans="3:6" ht="14.25">
      <c r="C760" s="40"/>
      <c r="D760" s="41"/>
      <c r="E760" s="41"/>
      <c r="F760" s="42"/>
    </row>
    <row r="761" spans="3:6" ht="14.25">
      <c r="C761" s="40"/>
      <c r="D761" s="41"/>
      <c r="E761" s="41"/>
      <c r="F761" s="42"/>
    </row>
    <row r="762" spans="3:6" ht="14.25">
      <c r="C762" s="40"/>
      <c r="D762" s="41"/>
      <c r="E762" s="41"/>
      <c r="F762" s="42"/>
    </row>
    <row r="763" spans="3:6" ht="14.25">
      <c r="C763" s="40"/>
      <c r="D763" s="41"/>
      <c r="E763" s="41"/>
      <c r="F763" s="42"/>
    </row>
    <row r="764" spans="3:6" ht="14.25">
      <c r="C764" s="40"/>
      <c r="D764" s="41"/>
      <c r="E764" s="41"/>
      <c r="F764" s="42"/>
    </row>
    <row r="765" spans="3:6" ht="14.25">
      <c r="C765" s="40"/>
      <c r="D765" s="41"/>
      <c r="E765" s="41"/>
      <c r="F765" s="42"/>
    </row>
    <row r="766" spans="3:6" ht="14.25">
      <c r="C766" s="40"/>
      <c r="D766" s="41"/>
      <c r="E766" s="41"/>
      <c r="F766" s="42"/>
    </row>
    <row r="767" spans="3:6" ht="14.25">
      <c r="C767" s="40"/>
      <c r="D767" s="41"/>
      <c r="E767" s="41"/>
      <c r="F767" s="42"/>
    </row>
    <row r="768" spans="3:6" ht="14.25">
      <c r="C768" s="40"/>
      <c r="D768" s="41"/>
      <c r="E768" s="41"/>
      <c r="F768" s="42"/>
    </row>
    <row r="769" spans="3:6" ht="14.25">
      <c r="C769" s="40"/>
      <c r="D769" s="41"/>
      <c r="E769" s="41"/>
      <c r="F769" s="42"/>
    </row>
    <row r="770" spans="3:6" ht="14.25">
      <c r="C770" s="40"/>
      <c r="D770" s="41"/>
      <c r="E770" s="41"/>
      <c r="F770" s="42"/>
    </row>
    <row r="771" spans="3:6" ht="14.25">
      <c r="C771" s="40"/>
      <c r="D771" s="41"/>
      <c r="E771" s="41"/>
      <c r="F771" s="42"/>
    </row>
    <row r="772" spans="3:6" ht="14.25">
      <c r="C772" s="40"/>
      <c r="D772" s="41"/>
      <c r="E772" s="41"/>
      <c r="F772" s="42"/>
    </row>
    <row r="773" spans="3:6" ht="14.25">
      <c r="C773" s="40"/>
      <c r="D773" s="41"/>
      <c r="E773" s="41"/>
      <c r="F773" s="42"/>
    </row>
    <row r="774" spans="3:6" ht="14.25">
      <c r="C774" s="40"/>
      <c r="D774" s="41"/>
      <c r="E774" s="41"/>
      <c r="F774" s="42"/>
    </row>
    <row r="775" spans="3:6" ht="14.25">
      <c r="C775" s="40"/>
      <c r="D775" s="41"/>
      <c r="E775" s="41"/>
      <c r="F775" s="42"/>
    </row>
    <row r="776" spans="3:6" ht="14.25">
      <c r="C776" s="40"/>
      <c r="D776" s="41"/>
      <c r="E776" s="41"/>
      <c r="F776" s="42"/>
    </row>
    <row r="777" spans="3:6" ht="14.25">
      <c r="C777" s="67"/>
      <c r="D777" s="68"/>
      <c r="E777" s="68"/>
      <c r="F777" s="68"/>
    </row>
    <row r="778" spans="3:6" ht="14.25">
      <c r="C778" s="40"/>
      <c r="D778" s="41"/>
      <c r="E778" s="41"/>
      <c r="F778" s="42"/>
    </row>
    <row r="779" spans="3:6" ht="14.25">
      <c r="C779" s="40"/>
      <c r="D779" s="41"/>
      <c r="E779" s="41"/>
      <c r="F779" s="42"/>
    </row>
    <row r="780" spans="3:6" ht="14.25">
      <c r="C780" s="67"/>
      <c r="D780" s="68"/>
      <c r="E780" s="68"/>
      <c r="F780" s="68"/>
    </row>
    <row r="781" spans="3:6" ht="14.25">
      <c r="C781" s="67"/>
      <c r="D781" s="68"/>
      <c r="E781" s="68"/>
      <c r="F781" s="68"/>
    </row>
    <row r="782" spans="3:6" ht="14.25">
      <c r="C782" s="40"/>
      <c r="D782" s="41"/>
      <c r="E782" s="41"/>
      <c r="F782" s="42"/>
    </row>
    <row r="783" spans="3:6" ht="14.25">
      <c r="C783" s="40"/>
      <c r="D783" s="41"/>
      <c r="E783" s="41"/>
      <c r="F783" s="42"/>
    </row>
    <row r="784" spans="3:6" ht="14.25">
      <c r="C784" s="40"/>
      <c r="D784" s="41"/>
      <c r="E784" s="41"/>
      <c r="F784" s="42"/>
    </row>
    <row r="785" spans="3:6" ht="14.25">
      <c r="C785" s="40"/>
      <c r="D785" s="41"/>
      <c r="E785" s="41"/>
      <c r="F785" s="42"/>
    </row>
    <row r="786" spans="3:6" ht="14.25">
      <c r="C786" s="40"/>
      <c r="D786" s="41"/>
      <c r="E786" s="41"/>
      <c r="F786" s="42"/>
    </row>
    <row r="787" spans="3:6" ht="14.25">
      <c r="C787" s="40"/>
      <c r="D787" s="41"/>
      <c r="E787" s="41"/>
      <c r="F787" s="42"/>
    </row>
    <row r="788" spans="3:6" ht="14.25">
      <c r="C788" s="40"/>
      <c r="D788" s="41"/>
      <c r="E788" s="41"/>
      <c r="F788" s="42"/>
    </row>
    <row r="789" spans="3:6" ht="14.25">
      <c r="C789" s="40"/>
      <c r="D789" s="41"/>
      <c r="E789" s="41"/>
      <c r="F789" s="42"/>
    </row>
    <row r="790" spans="3:6" ht="14.25">
      <c r="C790" s="40"/>
      <c r="D790" s="41"/>
      <c r="E790" s="41"/>
      <c r="F790" s="42"/>
    </row>
    <row r="791" spans="3:6" ht="14.25">
      <c r="C791" s="40"/>
      <c r="D791" s="41"/>
      <c r="E791" s="41"/>
      <c r="F791" s="42"/>
    </row>
    <row r="792" spans="3:6" ht="14.25">
      <c r="C792" s="67"/>
      <c r="D792" s="68"/>
      <c r="E792" s="68"/>
      <c r="F792" s="68"/>
    </row>
    <row r="793" spans="3:6" ht="14.25">
      <c r="C793" s="67"/>
      <c r="D793" s="68"/>
      <c r="E793" s="68"/>
      <c r="F793" s="68"/>
    </row>
    <row r="794" spans="3:6" ht="14.25">
      <c r="C794" s="40"/>
      <c r="D794" s="41"/>
      <c r="E794" s="41"/>
      <c r="F794" s="42"/>
    </row>
    <row r="795" spans="3:6" ht="14.25">
      <c r="C795" s="40"/>
      <c r="D795" s="41"/>
      <c r="E795" s="41"/>
      <c r="F795" s="42"/>
    </row>
    <row r="796" spans="3:6" ht="14.25">
      <c r="C796" s="40"/>
      <c r="D796" s="41"/>
      <c r="E796" s="41"/>
      <c r="F796" s="42"/>
    </row>
    <row r="797" spans="3:6" ht="14.25">
      <c r="C797" s="40"/>
      <c r="D797" s="41"/>
      <c r="E797" s="41"/>
      <c r="F797" s="42"/>
    </row>
    <row r="798" spans="3:6" ht="14.25">
      <c r="C798" s="40"/>
      <c r="D798" s="41"/>
      <c r="E798" s="41"/>
      <c r="F798" s="42"/>
    </row>
    <row r="799" spans="3:6" ht="14.25">
      <c r="C799" s="40"/>
      <c r="D799" s="41"/>
      <c r="E799" s="41"/>
      <c r="F799" s="42"/>
    </row>
    <row r="800" spans="3:6" ht="14.25">
      <c r="C800" s="67"/>
      <c r="D800" s="68"/>
      <c r="E800" s="68"/>
      <c r="F800" s="68"/>
    </row>
    <row r="801" spans="3:6" ht="14.25">
      <c r="C801" s="67"/>
      <c r="D801" s="68"/>
      <c r="E801" s="68"/>
      <c r="F801" s="68"/>
    </row>
    <row r="802" spans="3:6" ht="14.25">
      <c r="C802" s="40"/>
      <c r="D802" s="41"/>
      <c r="E802" s="41"/>
      <c r="F802" s="42"/>
    </row>
    <row r="803" spans="3:6" ht="14.25">
      <c r="C803" s="40"/>
      <c r="D803" s="41"/>
      <c r="E803" s="41"/>
      <c r="F803" s="42"/>
    </row>
    <row r="804" spans="3:6" ht="14.25">
      <c r="C804" s="40"/>
      <c r="D804" s="41"/>
      <c r="E804" s="41"/>
      <c r="F804" s="42"/>
    </row>
    <row r="805" spans="3:6" ht="14.25">
      <c r="C805" s="40"/>
      <c r="D805" s="41"/>
      <c r="E805" s="41"/>
      <c r="F805" s="42"/>
    </row>
    <row r="806" spans="3:6" ht="14.25">
      <c r="C806" s="40"/>
      <c r="D806" s="41"/>
      <c r="E806" s="41"/>
      <c r="F806" s="42"/>
    </row>
    <row r="807" spans="3:6" ht="14.25">
      <c r="C807" s="40"/>
      <c r="D807" s="41"/>
      <c r="E807" s="41"/>
      <c r="F807" s="42"/>
    </row>
    <row r="808" spans="3:6" ht="14.25">
      <c r="C808" s="40"/>
      <c r="D808" s="41"/>
      <c r="E808" s="41"/>
      <c r="F808" s="42"/>
    </row>
    <row r="809" spans="3:6" ht="14.25">
      <c r="C809" s="40"/>
      <c r="D809" s="41"/>
      <c r="E809" s="41"/>
      <c r="F809" s="42"/>
    </row>
    <row r="810" spans="3:6" ht="14.25">
      <c r="C810" s="40"/>
      <c r="D810" s="41"/>
      <c r="E810" s="41"/>
      <c r="F810" s="42"/>
    </row>
    <row r="811" spans="3:6" ht="14.25">
      <c r="C811" s="40"/>
      <c r="D811" s="41"/>
      <c r="E811" s="41"/>
      <c r="F811" s="42"/>
    </row>
    <row r="812" spans="3:6" ht="14.25">
      <c r="C812" s="67"/>
      <c r="D812" s="68"/>
      <c r="E812" s="68"/>
      <c r="F812" s="69"/>
    </row>
    <row r="813" spans="3:6" ht="14.25">
      <c r="C813" s="40"/>
      <c r="D813" s="41"/>
      <c r="E813" s="41"/>
      <c r="F813" s="42"/>
    </row>
    <row r="814" spans="3:6" ht="14.25">
      <c r="C814" s="40"/>
      <c r="D814" s="41"/>
      <c r="E814" s="41"/>
      <c r="F814" s="42"/>
    </row>
    <row r="815" spans="3:6" ht="14.25">
      <c r="C815" s="40"/>
      <c r="D815" s="41"/>
      <c r="E815" s="41"/>
      <c r="F815" s="42"/>
    </row>
    <row r="816" spans="3:6" ht="14.25">
      <c r="C816" s="67"/>
      <c r="D816" s="68"/>
      <c r="E816" s="68"/>
      <c r="F816" s="68"/>
    </row>
    <row r="817" spans="3:6" ht="14.25">
      <c r="C817" s="67"/>
      <c r="D817" s="68"/>
      <c r="E817" s="68"/>
      <c r="F817" s="68"/>
    </row>
    <row r="818" spans="3:6" ht="14.25">
      <c r="C818" s="40"/>
      <c r="D818" s="41"/>
      <c r="E818" s="41"/>
      <c r="F818" s="42"/>
    </row>
    <row r="819" spans="3:6" ht="14.25">
      <c r="C819" s="40"/>
      <c r="D819" s="41"/>
      <c r="E819" s="41"/>
      <c r="F819" s="42"/>
    </row>
    <row r="820" spans="3:6" ht="14.25">
      <c r="C820" s="40"/>
      <c r="D820" s="41"/>
      <c r="E820" s="41"/>
      <c r="F820" s="42"/>
    </row>
    <row r="821" spans="3:6" ht="14.25">
      <c r="C821" s="40"/>
      <c r="D821" s="41"/>
      <c r="E821" s="41"/>
      <c r="F821" s="42"/>
    </row>
    <row r="822" spans="3:6" ht="14.25">
      <c r="C822" s="40"/>
      <c r="D822" s="41"/>
      <c r="E822" s="41"/>
      <c r="F822" s="42"/>
    </row>
    <row r="823" spans="3:6" ht="14.25">
      <c r="C823" s="40"/>
      <c r="D823" s="41"/>
      <c r="E823" s="41"/>
      <c r="F823" s="42"/>
    </row>
    <row r="824" spans="3:6" ht="14.25">
      <c r="C824" s="67"/>
      <c r="D824" s="68"/>
      <c r="E824" s="68"/>
      <c r="F824" s="68"/>
    </row>
    <row r="825" spans="3:6" ht="14.25">
      <c r="C825" s="40"/>
      <c r="D825" s="41"/>
      <c r="E825" s="41"/>
      <c r="F825" s="42"/>
    </row>
    <row r="826" spans="3:6" ht="14.25">
      <c r="C826" s="40"/>
      <c r="D826" s="41"/>
      <c r="E826" s="41"/>
      <c r="F826" s="42"/>
    </row>
    <row r="827" spans="3:6" ht="14.25">
      <c r="C827" s="40"/>
      <c r="D827" s="41"/>
      <c r="E827" s="41"/>
      <c r="F827" s="42"/>
    </row>
    <row r="828" spans="3:6" ht="14.25">
      <c r="C828" s="40"/>
      <c r="D828" s="41"/>
      <c r="E828" s="41"/>
      <c r="F828" s="42"/>
    </row>
    <row r="829" spans="3:6" ht="14.25">
      <c r="C829" s="67"/>
      <c r="D829" s="68"/>
      <c r="E829" s="68"/>
      <c r="F829" s="68"/>
    </row>
    <row r="830" spans="3:6" ht="14.25">
      <c r="C830" s="40"/>
      <c r="D830" s="41"/>
      <c r="E830" s="41"/>
      <c r="F830" s="42"/>
    </row>
    <row r="831" spans="3:6" ht="14.25">
      <c r="C831" s="40"/>
      <c r="D831" s="41"/>
      <c r="E831" s="41"/>
      <c r="F831" s="42"/>
    </row>
    <row r="832" spans="3:6" ht="14.25">
      <c r="C832" s="40"/>
      <c r="D832" s="41"/>
      <c r="E832" s="41"/>
      <c r="F832" s="42"/>
    </row>
    <row r="833" spans="3:6" ht="14.25">
      <c r="C833" s="40"/>
      <c r="D833" s="41"/>
      <c r="E833" s="41"/>
      <c r="F833" s="42"/>
    </row>
    <row r="834" spans="3:6" ht="14.25">
      <c r="C834" s="40"/>
      <c r="D834" s="41"/>
      <c r="E834" s="41"/>
      <c r="F834" s="42"/>
    </row>
    <row r="835" spans="3:6" ht="14.25">
      <c r="C835" s="40"/>
      <c r="D835" s="41"/>
      <c r="E835" s="41"/>
      <c r="F835" s="42"/>
    </row>
    <row r="836" spans="3:6" ht="14.25">
      <c r="C836" s="40"/>
      <c r="D836" s="41"/>
      <c r="E836" s="41"/>
      <c r="F836" s="42"/>
    </row>
    <row r="837" spans="3:6" ht="14.25">
      <c r="C837" s="40"/>
      <c r="D837" s="41"/>
      <c r="E837" s="41"/>
      <c r="F837" s="42"/>
    </row>
    <row r="838" spans="3:6" ht="14.25">
      <c r="C838" s="40"/>
      <c r="D838" s="41"/>
      <c r="E838" s="41"/>
      <c r="F838" s="42"/>
    </row>
    <row r="839" spans="3:6" ht="14.25">
      <c r="C839" s="40"/>
      <c r="D839" s="41"/>
      <c r="E839" s="41"/>
      <c r="F839" s="42"/>
    </row>
    <row r="840" spans="3:6" ht="14.25">
      <c r="C840" s="40"/>
      <c r="D840" s="41"/>
      <c r="E840" s="41"/>
      <c r="F840" s="42"/>
    </row>
    <row r="841" spans="3:6" ht="14.25">
      <c r="C841" s="40"/>
      <c r="D841" s="41"/>
      <c r="E841" s="41"/>
      <c r="F841" s="42"/>
    </row>
    <row r="842" spans="3:6" ht="14.25">
      <c r="C842" s="40"/>
      <c r="D842" s="41"/>
      <c r="E842" s="41"/>
      <c r="F842" s="42"/>
    </row>
    <row r="843" spans="3:6" ht="14.25">
      <c r="C843" s="40"/>
      <c r="D843" s="41"/>
      <c r="E843" s="41"/>
      <c r="F843" s="42"/>
    </row>
    <row r="844" spans="3:6" ht="14.25">
      <c r="C844" s="40"/>
      <c r="D844" s="41"/>
      <c r="E844" s="41"/>
      <c r="F844" s="42"/>
    </row>
    <row r="845" spans="3:6" ht="14.25">
      <c r="C845" s="40"/>
      <c r="D845" s="41"/>
      <c r="E845" s="41"/>
      <c r="F845" s="42"/>
    </row>
    <row r="846" spans="3:6" ht="14.25">
      <c r="C846" s="40"/>
      <c r="D846" s="41"/>
      <c r="E846" s="41"/>
      <c r="F846" s="42"/>
    </row>
    <row r="847" spans="3:6" ht="14.25">
      <c r="C847" s="40"/>
      <c r="D847" s="41"/>
      <c r="E847" s="41"/>
      <c r="F847" s="42"/>
    </row>
    <row r="848" spans="3:6" ht="14.25">
      <c r="C848" s="40"/>
      <c r="D848" s="41"/>
      <c r="E848" s="41"/>
      <c r="F848" s="42"/>
    </row>
    <row r="849" spans="3:6" ht="14.25">
      <c r="C849" s="40"/>
      <c r="D849" s="41"/>
      <c r="E849" s="41"/>
      <c r="F849" s="42"/>
    </row>
    <row r="850" spans="3:6" ht="14.25">
      <c r="C850" s="40"/>
      <c r="D850" s="41"/>
      <c r="E850" s="41"/>
      <c r="F850" s="42"/>
    </row>
    <row r="851" spans="3:6" ht="14.25">
      <c r="C851" s="40"/>
      <c r="D851" s="41"/>
      <c r="E851" s="41"/>
      <c r="F851" s="42"/>
    </row>
    <row r="852" spans="3:6" ht="14.25">
      <c r="C852" s="40"/>
      <c r="D852" s="41"/>
      <c r="E852" s="41"/>
      <c r="F852" s="42"/>
    </row>
    <row r="853" spans="3:6" ht="14.25">
      <c r="C853" s="40"/>
      <c r="D853" s="41"/>
      <c r="E853" s="41"/>
      <c r="F853" s="42"/>
    </row>
    <row r="854" spans="3:6" ht="14.25">
      <c r="C854" s="40"/>
      <c r="D854" s="41"/>
      <c r="E854" s="41"/>
      <c r="F854" s="42"/>
    </row>
    <row r="855" spans="3:6" ht="14.25">
      <c r="C855" s="40"/>
      <c r="D855" s="41"/>
      <c r="E855" s="41"/>
      <c r="F855" s="42"/>
    </row>
    <row r="856" spans="3:6" ht="14.25">
      <c r="C856" s="40"/>
      <c r="D856" s="41"/>
      <c r="E856" s="41"/>
      <c r="F856" s="42"/>
    </row>
    <row r="857" spans="3:6" ht="14.25">
      <c r="C857" s="40"/>
      <c r="D857" s="41"/>
      <c r="E857" s="41"/>
      <c r="F857" s="42"/>
    </row>
    <row r="858" spans="3:6" ht="14.25">
      <c r="C858" s="40"/>
      <c r="D858" s="41"/>
      <c r="E858" s="41"/>
      <c r="F858" s="42"/>
    </row>
    <row r="859" spans="3:6" ht="14.25">
      <c r="C859" s="40"/>
      <c r="D859" s="41"/>
      <c r="E859" s="41"/>
      <c r="F859" s="42"/>
    </row>
    <row r="860" spans="3:6" ht="14.25">
      <c r="C860" s="67"/>
      <c r="D860" s="68"/>
      <c r="E860" s="68"/>
      <c r="F860" s="68"/>
    </row>
    <row r="861" spans="3:6" ht="14.25">
      <c r="C861" s="67"/>
      <c r="D861" s="68"/>
      <c r="E861" s="68"/>
      <c r="F861" s="68"/>
    </row>
    <row r="862" spans="3:6" ht="14.25">
      <c r="C862" s="40"/>
      <c r="D862" s="41"/>
      <c r="E862" s="41"/>
      <c r="F862" s="42"/>
    </row>
    <row r="863" spans="3:6" ht="14.25">
      <c r="C863" s="40"/>
      <c r="D863" s="41"/>
      <c r="E863" s="41"/>
      <c r="F863" s="42"/>
    </row>
    <row r="864" spans="3:6" ht="14.25">
      <c r="C864" s="67"/>
      <c r="D864" s="68"/>
      <c r="E864" s="68"/>
      <c r="F864" s="42"/>
    </row>
    <row r="865" spans="3:6" ht="14.25">
      <c r="C865" s="67"/>
      <c r="D865" s="68"/>
      <c r="E865" s="68"/>
      <c r="F865" s="42"/>
    </row>
    <row r="866" spans="3:6" ht="14.25">
      <c r="C866" s="40"/>
      <c r="D866" s="41"/>
      <c r="E866" s="41"/>
      <c r="F866" s="42"/>
    </row>
    <row r="867" spans="3:6" ht="14.25">
      <c r="C867" s="67"/>
      <c r="D867" s="68"/>
      <c r="E867" s="68"/>
      <c r="F867" s="68"/>
    </row>
    <row r="868" spans="3:6" ht="14.25">
      <c r="C868" s="40"/>
      <c r="D868" s="41"/>
      <c r="E868" s="41"/>
      <c r="F868" s="42"/>
    </row>
    <row r="869" spans="3:6" ht="14.25">
      <c r="C869" s="40"/>
      <c r="D869" s="41"/>
      <c r="E869" s="41"/>
      <c r="F869" s="42"/>
    </row>
    <row r="870" spans="3:6" ht="14.25">
      <c r="C870" s="40"/>
      <c r="D870" s="41"/>
      <c r="E870" s="41"/>
      <c r="F870" s="42"/>
    </row>
    <row r="871" spans="3:6" ht="14.25">
      <c r="C871" s="40"/>
      <c r="D871" s="41"/>
      <c r="E871" s="41"/>
      <c r="F871" s="42"/>
    </row>
    <row r="872" spans="3:6" ht="14.25">
      <c r="C872" s="40"/>
      <c r="D872" s="41"/>
      <c r="E872" s="41"/>
      <c r="F872" s="42"/>
    </row>
    <row r="873" spans="3:6" ht="14.25">
      <c r="C873" s="40"/>
      <c r="D873" s="41"/>
      <c r="E873" s="41"/>
      <c r="F873" s="42"/>
    </row>
    <row r="874" spans="3:6" ht="14.25">
      <c r="C874" s="40"/>
      <c r="D874" s="41"/>
      <c r="E874" s="41"/>
      <c r="F874" s="42"/>
    </row>
    <row r="875" spans="3:6" ht="14.25">
      <c r="C875" s="40"/>
      <c r="D875" s="41"/>
      <c r="E875" s="41"/>
      <c r="F875" s="42"/>
    </row>
    <row r="876" spans="3:6" ht="14.25">
      <c r="C876" s="40"/>
      <c r="D876" s="41"/>
      <c r="E876" s="41"/>
      <c r="F876" s="42"/>
    </row>
    <row r="877" spans="3:6" ht="14.25">
      <c r="C877" s="40"/>
      <c r="D877" s="41"/>
      <c r="E877" s="41"/>
      <c r="F877" s="42"/>
    </row>
    <row r="878" spans="3:6" ht="14.25">
      <c r="C878" s="40"/>
      <c r="D878" s="41"/>
      <c r="E878" s="41"/>
      <c r="F878" s="42"/>
    </row>
    <row r="879" spans="3:6" ht="14.25">
      <c r="C879" s="40"/>
      <c r="D879" s="41"/>
      <c r="E879" s="41"/>
      <c r="F879" s="42"/>
    </row>
    <row r="880" spans="3:6" ht="14.25">
      <c r="C880" s="40"/>
      <c r="D880" s="41"/>
      <c r="E880" s="41"/>
      <c r="F880" s="42"/>
    </row>
    <row r="881" spans="3:6" ht="14.25">
      <c r="C881" s="40"/>
      <c r="D881" s="41"/>
      <c r="E881" s="41"/>
      <c r="F881" s="42"/>
    </row>
    <row r="882" spans="3:6" ht="14.25">
      <c r="C882" s="40"/>
      <c r="D882" s="41"/>
      <c r="E882" s="41"/>
      <c r="F882" s="42"/>
    </row>
    <row r="883" spans="3:6" ht="14.25">
      <c r="C883" s="40"/>
      <c r="D883" s="41"/>
      <c r="E883" s="41"/>
      <c r="F883" s="42"/>
    </row>
    <row r="884" spans="3:6" ht="14.25">
      <c r="C884" s="67"/>
      <c r="D884" s="68"/>
      <c r="E884" s="68"/>
      <c r="F884" s="68"/>
    </row>
    <row r="885" spans="3:6" ht="14.25">
      <c r="C885" s="40"/>
      <c r="D885" s="41"/>
      <c r="E885" s="41"/>
      <c r="F885" s="42"/>
    </row>
    <row r="886" spans="3:6" ht="14.25">
      <c r="C886" s="40"/>
      <c r="D886" s="41"/>
      <c r="E886" s="41"/>
      <c r="F886" s="42"/>
    </row>
    <row r="887" spans="3:6" ht="14.25">
      <c r="C887" s="40"/>
      <c r="D887" s="41"/>
      <c r="E887" s="41"/>
      <c r="F887" s="42"/>
    </row>
    <row r="888" spans="3:6" ht="14.25">
      <c r="C888" s="67"/>
      <c r="D888" s="68"/>
      <c r="E888" s="68"/>
      <c r="F888" s="68"/>
    </row>
    <row r="889" spans="3:6" ht="14.25">
      <c r="C889" s="40"/>
      <c r="D889" s="41"/>
      <c r="E889" s="41"/>
      <c r="F889" s="42"/>
    </row>
    <row r="890" spans="3:6" ht="14.25">
      <c r="C890" s="40"/>
      <c r="D890" s="41"/>
      <c r="E890" s="41"/>
      <c r="F890" s="42"/>
    </row>
    <row r="891" spans="3:6" ht="14.25">
      <c r="C891" s="40"/>
      <c r="D891" s="41"/>
      <c r="E891" s="41"/>
      <c r="F891" s="42"/>
    </row>
    <row r="892" spans="3:6" ht="14.25">
      <c r="C892" s="40"/>
      <c r="D892" s="41"/>
      <c r="E892" s="41"/>
      <c r="F892" s="42"/>
    </row>
    <row r="893" spans="3:6" ht="14.25">
      <c r="C893" s="40"/>
      <c r="D893" s="41"/>
      <c r="E893" s="41"/>
      <c r="F893" s="42"/>
    </row>
    <row r="894" spans="3:6" ht="14.25">
      <c r="C894" s="40"/>
      <c r="D894" s="41"/>
      <c r="E894" s="41"/>
      <c r="F894" s="42"/>
    </row>
    <row r="895" spans="3:6" ht="14.25">
      <c r="C895" s="40"/>
      <c r="D895" s="41"/>
      <c r="E895" s="41"/>
      <c r="F895" s="42"/>
    </row>
    <row r="896" spans="3:6" ht="14.25">
      <c r="C896" s="40"/>
      <c r="D896" s="41"/>
      <c r="E896" s="41"/>
      <c r="F896" s="42"/>
    </row>
    <row r="897" spans="3:6" ht="14.25">
      <c r="C897" s="40"/>
      <c r="D897" s="41"/>
      <c r="E897" s="41"/>
      <c r="F897" s="42"/>
    </row>
    <row r="898" spans="3:6" ht="14.25">
      <c r="C898" s="40"/>
      <c r="D898" s="41"/>
      <c r="E898" s="41"/>
      <c r="F898" s="42"/>
    </row>
    <row r="899" spans="3:6" ht="14.25">
      <c r="C899" s="40"/>
      <c r="D899" s="41"/>
      <c r="E899" s="41"/>
      <c r="F899" s="42"/>
    </row>
    <row r="900" spans="3:6" ht="14.25">
      <c r="C900" s="40"/>
      <c r="D900" s="41"/>
      <c r="E900" s="41"/>
      <c r="F900" s="42"/>
    </row>
    <row r="901" spans="3:6" ht="14.25">
      <c r="C901" s="40"/>
      <c r="D901" s="41"/>
      <c r="E901" s="41"/>
      <c r="F901" s="42"/>
    </row>
    <row r="902" spans="3:6" ht="14.25">
      <c r="C902" s="40"/>
      <c r="D902" s="41"/>
      <c r="E902" s="41"/>
      <c r="F902" s="42"/>
    </row>
    <row r="903" spans="3:6" ht="14.25">
      <c r="C903" s="40"/>
      <c r="D903" s="41"/>
      <c r="E903" s="41"/>
      <c r="F903" s="42"/>
    </row>
    <row r="904" spans="3:6" ht="14.25">
      <c r="C904" s="40"/>
      <c r="D904" s="41"/>
      <c r="E904" s="41"/>
      <c r="F904" s="42"/>
    </row>
    <row r="905" spans="3:6" ht="14.25">
      <c r="C905" s="40"/>
      <c r="D905" s="41"/>
      <c r="E905" s="41"/>
      <c r="F905" s="42"/>
    </row>
    <row r="906" spans="3:6" ht="14.25">
      <c r="C906" s="40"/>
      <c r="D906" s="41"/>
      <c r="E906" s="41"/>
      <c r="F906" s="42"/>
    </row>
    <row r="907" spans="3:6" ht="14.25">
      <c r="C907" s="40"/>
      <c r="D907" s="41"/>
      <c r="E907" s="41"/>
      <c r="F907" s="42"/>
    </row>
    <row r="908" spans="3:6" ht="14.25">
      <c r="C908" s="40"/>
      <c r="D908" s="41"/>
      <c r="E908" s="41"/>
      <c r="F908" s="42"/>
    </row>
    <row r="909" spans="3:6" ht="14.25">
      <c r="C909" s="67"/>
      <c r="D909" s="68"/>
      <c r="E909" s="68"/>
      <c r="F909" s="68"/>
    </row>
    <row r="910" spans="3:6" ht="14.25">
      <c r="C910" s="40"/>
      <c r="D910" s="41"/>
      <c r="E910" s="41"/>
      <c r="F910" s="42"/>
    </row>
    <row r="911" spans="3:6" ht="14.25">
      <c r="C911" s="40"/>
      <c r="D911" s="41"/>
      <c r="E911" s="41"/>
      <c r="F911" s="42"/>
    </row>
    <row r="912" spans="3:6" ht="14.25">
      <c r="C912" s="67"/>
      <c r="D912" s="68"/>
      <c r="E912" s="68"/>
      <c r="F912" s="68"/>
    </row>
    <row r="913" spans="3:6" ht="14.25">
      <c r="C913" s="67"/>
      <c r="D913" s="68"/>
      <c r="E913" s="68"/>
      <c r="F913" s="68"/>
    </row>
    <row r="914" spans="3:6" ht="14.25">
      <c r="C914" s="40"/>
      <c r="D914" s="41"/>
      <c r="E914" s="41"/>
      <c r="F914" s="42"/>
    </row>
    <row r="915" spans="3:6" ht="14.25">
      <c r="C915" s="40"/>
      <c r="D915" s="41"/>
      <c r="E915" s="41"/>
      <c r="F915" s="42"/>
    </row>
    <row r="916" spans="3:6" ht="14.25">
      <c r="C916" s="40"/>
      <c r="D916" s="41"/>
      <c r="E916" s="41"/>
      <c r="F916" s="42"/>
    </row>
    <row r="917" spans="3:6" ht="14.25">
      <c r="C917" s="40"/>
      <c r="D917" s="41"/>
      <c r="E917" s="41"/>
      <c r="F917" s="42"/>
    </row>
    <row r="918" spans="3:6" ht="14.25">
      <c r="C918" s="40"/>
      <c r="D918" s="41"/>
      <c r="E918" s="41"/>
      <c r="F918" s="42"/>
    </row>
    <row r="919" spans="3:6" ht="14.25">
      <c r="C919" s="40"/>
      <c r="D919" s="41"/>
      <c r="E919" s="41"/>
      <c r="F919" s="42"/>
    </row>
    <row r="920" spans="3:6" ht="14.25">
      <c r="C920" s="40"/>
      <c r="D920" s="41"/>
      <c r="E920" s="41"/>
      <c r="F920" s="42"/>
    </row>
    <row r="921" spans="3:6" ht="14.25">
      <c r="C921" s="40"/>
      <c r="D921" s="41"/>
      <c r="E921" s="41"/>
      <c r="F921" s="42"/>
    </row>
    <row r="922" spans="3:6" ht="14.25">
      <c r="C922" s="40"/>
      <c r="D922" s="41"/>
      <c r="E922" s="41"/>
      <c r="F922" s="42"/>
    </row>
    <row r="923" spans="3:6" ht="14.25">
      <c r="C923" s="40"/>
      <c r="D923" s="41"/>
      <c r="E923" s="41"/>
      <c r="F923" s="42"/>
    </row>
    <row r="924" spans="3:6" ht="14.25">
      <c r="C924" s="40"/>
      <c r="D924" s="41"/>
      <c r="E924" s="41"/>
      <c r="F924" s="42"/>
    </row>
    <row r="925" spans="3:6" ht="14.25">
      <c r="C925" s="40"/>
      <c r="D925" s="41"/>
      <c r="E925" s="41"/>
      <c r="F925" s="42"/>
    </row>
    <row r="926" spans="3:6" ht="14.25">
      <c r="C926" s="40"/>
      <c r="D926" s="41"/>
      <c r="E926" s="41"/>
      <c r="F926" s="42"/>
    </row>
    <row r="927" spans="3:6" ht="14.25">
      <c r="C927" s="40"/>
      <c r="D927" s="41"/>
      <c r="E927" s="41"/>
      <c r="F927" s="42"/>
    </row>
    <row r="928" spans="3:6" ht="14.25">
      <c r="C928" s="40"/>
      <c r="D928" s="41"/>
      <c r="E928" s="41"/>
      <c r="F928" s="42"/>
    </row>
    <row r="929" spans="3:6" ht="14.25">
      <c r="C929" s="40"/>
      <c r="D929" s="41"/>
      <c r="E929" s="41"/>
      <c r="F929" s="42"/>
    </row>
    <row r="930" spans="3:6" ht="14.25">
      <c r="C930" s="40"/>
      <c r="D930" s="41"/>
      <c r="E930" s="41"/>
      <c r="F930" s="42"/>
    </row>
    <row r="931" spans="3:6" ht="14.25">
      <c r="C931" s="40"/>
      <c r="D931" s="41"/>
      <c r="E931" s="41"/>
      <c r="F931" s="42"/>
    </row>
    <row r="932" spans="3:6" ht="14.25">
      <c r="C932" s="40"/>
      <c r="D932" s="41"/>
      <c r="E932" s="41"/>
      <c r="F932" s="42"/>
    </row>
    <row r="933" spans="3:6" ht="14.25">
      <c r="C933" s="40"/>
      <c r="D933" s="41"/>
      <c r="E933" s="41"/>
      <c r="F933" s="42"/>
    </row>
    <row r="934" spans="3:6" ht="14.25">
      <c r="C934" s="40"/>
      <c r="D934" s="41"/>
      <c r="E934" s="41"/>
      <c r="F934" s="42"/>
    </row>
    <row r="935" spans="3:6" ht="14.25">
      <c r="C935" s="40"/>
      <c r="D935" s="41"/>
      <c r="E935" s="41"/>
      <c r="F935" s="42"/>
    </row>
    <row r="936" spans="3:6" ht="14.25">
      <c r="C936" s="40"/>
      <c r="D936" s="41"/>
      <c r="E936" s="41"/>
      <c r="F936" s="42"/>
    </row>
    <row r="937" spans="3:6" ht="14.25">
      <c r="C937" s="40"/>
      <c r="D937" s="41"/>
      <c r="E937" s="41"/>
      <c r="F937" s="42"/>
    </row>
    <row r="938" spans="3:6" ht="14.25">
      <c r="C938" s="40"/>
      <c r="D938" s="41"/>
      <c r="E938" s="41"/>
      <c r="F938" s="42"/>
    </row>
    <row r="939" spans="3:6" ht="14.25">
      <c r="C939" s="40"/>
      <c r="D939" s="41"/>
      <c r="E939" s="41"/>
      <c r="F939" s="42"/>
    </row>
    <row r="940" spans="3:6" ht="14.25">
      <c r="C940" s="40"/>
      <c r="D940" s="41"/>
      <c r="E940" s="41"/>
      <c r="F940" s="42"/>
    </row>
    <row r="941" spans="3:6" ht="14.25">
      <c r="C941" s="40"/>
      <c r="D941" s="41"/>
      <c r="E941" s="41"/>
      <c r="F941" s="42"/>
    </row>
    <row r="942" spans="3:6" ht="14.25">
      <c r="C942" s="40"/>
      <c r="D942" s="41"/>
      <c r="E942" s="41"/>
      <c r="F942" s="42"/>
    </row>
    <row r="943" spans="3:6" ht="14.25">
      <c r="C943" s="40"/>
      <c r="D943" s="41"/>
      <c r="E943" s="41"/>
      <c r="F943" s="42"/>
    </row>
    <row r="944" spans="3:6" ht="14.25">
      <c r="C944" s="67"/>
      <c r="D944" s="68"/>
      <c r="E944" s="68"/>
      <c r="F944" s="68"/>
    </row>
    <row r="945" spans="3:6" ht="14.25">
      <c r="C945" s="40"/>
      <c r="D945" s="41"/>
      <c r="E945" s="41"/>
      <c r="F945" s="42"/>
    </row>
    <row r="946" spans="3:6" ht="14.25">
      <c r="C946" s="40"/>
      <c r="D946" s="41"/>
      <c r="E946" s="41"/>
      <c r="F946" s="42"/>
    </row>
    <row r="947" spans="3:6" ht="14.25">
      <c r="C947" s="40"/>
      <c r="D947" s="41"/>
      <c r="E947" s="41"/>
      <c r="F947" s="42"/>
    </row>
    <row r="948" spans="3:6" ht="14.25">
      <c r="C948" s="40"/>
      <c r="D948" s="41"/>
      <c r="E948" s="41"/>
      <c r="F948" s="42"/>
    </row>
    <row r="949" spans="3:6" ht="14.25">
      <c r="C949" s="67"/>
      <c r="D949" s="68"/>
      <c r="E949" s="68"/>
      <c r="F949" s="68"/>
    </row>
    <row r="950" spans="3:6" ht="14.25">
      <c r="C950" s="40"/>
      <c r="D950" s="41"/>
      <c r="E950" s="41"/>
      <c r="F950" s="42"/>
    </row>
    <row r="951" spans="3:6" ht="14.25">
      <c r="C951" s="40"/>
      <c r="D951" s="41"/>
      <c r="E951" s="41"/>
      <c r="F951" s="42"/>
    </row>
    <row r="952" spans="3:6" ht="14.25">
      <c r="C952" s="40"/>
      <c r="D952" s="41"/>
      <c r="E952" s="41"/>
      <c r="F952" s="42"/>
    </row>
    <row r="953" spans="3:6" ht="14.25">
      <c r="C953" s="40"/>
      <c r="D953" s="41"/>
      <c r="E953" s="41"/>
      <c r="F953" s="42"/>
    </row>
    <row r="954" spans="3:6" ht="14.25">
      <c r="C954" s="40"/>
      <c r="D954" s="41"/>
      <c r="E954" s="41"/>
      <c r="F954" s="42"/>
    </row>
    <row r="955" spans="3:6" ht="14.25">
      <c r="C955" s="40"/>
      <c r="D955" s="41"/>
      <c r="E955" s="41"/>
      <c r="F955" s="42"/>
    </row>
    <row r="956" spans="3:6" ht="14.25">
      <c r="C956" s="67"/>
      <c r="D956" s="68"/>
      <c r="E956" s="68"/>
      <c r="F956" s="68"/>
    </row>
    <row r="957" spans="3:6" ht="14.25">
      <c r="C957" s="67"/>
      <c r="D957" s="68"/>
      <c r="E957" s="68"/>
      <c r="F957" s="68"/>
    </row>
    <row r="958" spans="3:6" ht="14.25">
      <c r="C958" s="40"/>
      <c r="D958" s="41"/>
      <c r="E958" s="41"/>
      <c r="F958" s="42"/>
    </row>
    <row r="959" spans="3:6" ht="14.25">
      <c r="C959" s="40"/>
      <c r="D959" s="41"/>
      <c r="E959" s="41"/>
      <c r="F959" s="42"/>
    </row>
    <row r="960" spans="3:6" ht="14.25">
      <c r="C960" s="67"/>
      <c r="D960" s="68"/>
      <c r="E960" s="68"/>
      <c r="F960" s="68"/>
    </row>
    <row r="961" spans="3:6" ht="14.25">
      <c r="C961" s="67"/>
      <c r="D961" s="68"/>
      <c r="E961" s="68"/>
      <c r="F961" s="68"/>
    </row>
    <row r="962" spans="3:6" ht="14.25">
      <c r="C962" s="40"/>
      <c r="D962" s="41"/>
      <c r="E962" s="41"/>
      <c r="F962" s="42"/>
    </row>
    <row r="963" spans="3:6" ht="14.25">
      <c r="C963" s="40"/>
      <c r="D963" s="41"/>
      <c r="E963" s="41"/>
      <c r="F963" s="42"/>
    </row>
    <row r="964" spans="3:6" ht="14.25">
      <c r="C964" s="40"/>
      <c r="D964" s="41"/>
      <c r="E964" s="41"/>
      <c r="F964" s="42"/>
    </row>
    <row r="965" spans="3:6" ht="14.25">
      <c r="C965" s="40"/>
      <c r="D965" s="41"/>
      <c r="E965" s="41"/>
      <c r="F965" s="42"/>
    </row>
    <row r="966" spans="3:6" ht="14.25">
      <c r="C966" s="40"/>
      <c r="D966" s="41"/>
      <c r="E966" s="41"/>
      <c r="F966" s="42"/>
    </row>
    <row r="967" spans="3:6" ht="14.25">
      <c r="C967" s="40"/>
      <c r="D967" s="41"/>
      <c r="E967" s="41"/>
      <c r="F967" s="42"/>
    </row>
    <row r="968" spans="3:6" ht="14.25">
      <c r="C968" s="67"/>
      <c r="D968" s="68"/>
      <c r="E968" s="68"/>
      <c r="F968" s="68"/>
    </row>
    <row r="969" spans="3:6" ht="14.25">
      <c r="C969" s="40"/>
      <c r="D969" s="41"/>
      <c r="E969" s="41"/>
      <c r="F969" s="42"/>
    </row>
    <row r="970" spans="3:6" ht="14.25">
      <c r="C970" s="40"/>
      <c r="D970" s="41"/>
      <c r="E970" s="41"/>
      <c r="F970" s="42"/>
    </row>
    <row r="971" spans="3:6" ht="14.25">
      <c r="C971" s="40"/>
      <c r="D971" s="41"/>
      <c r="E971" s="41"/>
      <c r="F971" s="42"/>
    </row>
    <row r="972" spans="3:6" ht="14.25">
      <c r="C972" s="67"/>
      <c r="D972" s="68"/>
      <c r="E972" s="68"/>
      <c r="F972" s="68"/>
    </row>
    <row r="973" spans="3:6" ht="14.25">
      <c r="C973" s="67"/>
      <c r="D973" s="68"/>
      <c r="E973" s="68"/>
      <c r="F973" s="68"/>
    </row>
    <row r="974" spans="3:6" ht="14.25">
      <c r="C974" s="40"/>
      <c r="D974" s="41"/>
      <c r="E974" s="41"/>
      <c r="F974" s="42"/>
    </row>
    <row r="975" spans="3:6" ht="14.25">
      <c r="C975" s="40"/>
      <c r="D975" s="41"/>
      <c r="E975" s="41"/>
      <c r="F975" s="42"/>
    </row>
    <row r="976" spans="3:6" ht="14.25">
      <c r="C976" s="40"/>
      <c r="D976" s="41"/>
      <c r="E976" s="41"/>
      <c r="F976" s="42"/>
    </row>
    <row r="977" spans="3:6" ht="14.25">
      <c r="C977" s="40"/>
      <c r="D977" s="41"/>
      <c r="E977" s="41"/>
      <c r="F977" s="42"/>
    </row>
    <row r="978" spans="3:6" ht="14.25">
      <c r="C978" s="40"/>
      <c r="D978" s="41"/>
      <c r="E978" s="41"/>
      <c r="F978" s="42"/>
    </row>
    <row r="979" spans="3:6" ht="14.25">
      <c r="C979" s="40"/>
      <c r="D979" s="41"/>
      <c r="E979" s="41"/>
      <c r="F979" s="42"/>
    </row>
    <row r="980" spans="3:6" ht="14.25">
      <c r="C980" s="40"/>
      <c r="D980" s="41"/>
      <c r="E980" s="41"/>
      <c r="F980" s="42"/>
    </row>
    <row r="981" spans="3:6" ht="14.25">
      <c r="C981" s="40"/>
      <c r="D981" s="41"/>
      <c r="E981" s="41"/>
      <c r="F981" s="42"/>
    </row>
    <row r="982" spans="3:6" ht="14.25">
      <c r="C982" s="40"/>
      <c r="D982" s="41"/>
      <c r="E982" s="41"/>
      <c r="F982" s="42"/>
    </row>
    <row r="983" spans="3:6" ht="14.25">
      <c r="C983" s="40"/>
      <c r="D983" s="41"/>
      <c r="E983" s="41"/>
      <c r="F983" s="42"/>
    </row>
    <row r="984" spans="3:6" ht="14.25">
      <c r="C984" s="40"/>
      <c r="D984" s="41"/>
      <c r="E984" s="41"/>
      <c r="F984" s="42"/>
    </row>
    <row r="985" spans="3:6" ht="14.25">
      <c r="C985" s="40"/>
      <c r="D985" s="41"/>
      <c r="E985" s="41"/>
      <c r="F985" s="42"/>
    </row>
    <row r="986" spans="3:6" ht="14.25">
      <c r="C986" s="40"/>
      <c r="D986" s="41"/>
      <c r="E986" s="41"/>
      <c r="F986" s="42"/>
    </row>
    <row r="987" spans="3:6" ht="14.25">
      <c r="C987" s="40"/>
      <c r="D987" s="41"/>
      <c r="E987" s="41"/>
      <c r="F987" s="42"/>
    </row>
    <row r="988" spans="3:6" ht="14.25">
      <c r="C988" s="40"/>
      <c r="D988" s="41"/>
      <c r="E988" s="41"/>
      <c r="F988" s="42"/>
    </row>
    <row r="989" spans="3:6" ht="14.25">
      <c r="C989" s="40"/>
      <c r="D989" s="41"/>
      <c r="E989" s="41"/>
      <c r="F989" s="42"/>
    </row>
    <row r="990" spans="3:6" ht="14.25">
      <c r="C990" s="40"/>
      <c r="D990" s="41"/>
      <c r="E990" s="41"/>
      <c r="F990" s="42"/>
    </row>
    <row r="991" spans="3:6" ht="14.25">
      <c r="C991" s="40"/>
      <c r="D991" s="41"/>
      <c r="E991" s="41"/>
      <c r="F991" s="42"/>
    </row>
    <row r="992" spans="3:6" ht="14.25">
      <c r="C992" s="67"/>
      <c r="D992" s="68"/>
      <c r="E992" s="68"/>
      <c r="F992" s="68"/>
    </row>
    <row r="993" spans="3:6" ht="14.25">
      <c r="C993" s="40"/>
      <c r="D993" s="41"/>
      <c r="E993" s="41"/>
      <c r="F993" s="42"/>
    </row>
    <row r="994" spans="3:6" ht="14.25">
      <c r="C994" s="40"/>
      <c r="D994" s="41"/>
      <c r="E994" s="41"/>
      <c r="F994" s="42"/>
    </row>
    <row r="995" spans="3:6" ht="14.25">
      <c r="C995" s="40"/>
      <c r="D995" s="41"/>
      <c r="E995" s="41"/>
      <c r="F995" s="42"/>
    </row>
    <row r="996" spans="3:6" ht="14.25">
      <c r="C996" s="67"/>
      <c r="D996" s="68"/>
      <c r="E996" s="68"/>
      <c r="F996" s="68"/>
    </row>
    <row r="997" spans="3:6" ht="14.25">
      <c r="C997" s="40"/>
      <c r="D997" s="41"/>
      <c r="E997" s="41"/>
      <c r="F997" s="42"/>
    </row>
    <row r="998" spans="3:6" ht="14.25">
      <c r="C998" s="40"/>
      <c r="D998" s="41"/>
      <c r="E998" s="41"/>
      <c r="F998" s="42"/>
    </row>
    <row r="999" spans="3:6" ht="14.25">
      <c r="C999" s="40"/>
      <c r="D999" s="41"/>
      <c r="E999" s="41"/>
      <c r="F999" s="42"/>
    </row>
    <row r="1000" spans="3:6" ht="14.25">
      <c r="C1000" s="40"/>
      <c r="D1000" s="41"/>
      <c r="E1000" s="41"/>
      <c r="F1000" s="42"/>
    </row>
    <row r="1001" spans="3:6" ht="14.25">
      <c r="C1001" s="40"/>
      <c r="D1001" s="41"/>
      <c r="E1001" s="41"/>
      <c r="F1001" s="42"/>
    </row>
    <row r="1002" spans="3:6" ht="14.25">
      <c r="C1002" s="40"/>
      <c r="D1002" s="41"/>
      <c r="E1002" s="41"/>
      <c r="F1002" s="42"/>
    </row>
    <row r="1003" spans="3:6" ht="14.25">
      <c r="C1003" s="40"/>
      <c r="D1003" s="41"/>
      <c r="E1003" s="41"/>
      <c r="F1003" s="42"/>
    </row>
    <row r="1004" spans="3:6" ht="14.25">
      <c r="C1004" s="40"/>
      <c r="D1004" s="41"/>
      <c r="E1004" s="41"/>
      <c r="F1004" s="42"/>
    </row>
    <row r="1005" spans="3:6" ht="14.25">
      <c r="C1005" s="40"/>
      <c r="D1005" s="41"/>
      <c r="E1005" s="41"/>
      <c r="F1005" s="42"/>
    </row>
    <row r="1006" spans="3:6" ht="14.25">
      <c r="C1006" s="40"/>
      <c r="D1006" s="41"/>
      <c r="E1006" s="41"/>
      <c r="F1006" s="42"/>
    </row>
    <row r="1007" spans="3:6" ht="14.25">
      <c r="C1007" s="40"/>
      <c r="D1007" s="41"/>
      <c r="E1007" s="41"/>
      <c r="F1007" s="42"/>
    </row>
    <row r="1008" spans="3:6" ht="14.25">
      <c r="C1008" s="40"/>
      <c r="D1008" s="41"/>
      <c r="E1008" s="41"/>
      <c r="F1008" s="42"/>
    </row>
    <row r="1009" spans="3:6" ht="14.25">
      <c r="C1009" s="40"/>
      <c r="D1009" s="41"/>
      <c r="E1009" s="41"/>
      <c r="F1009" s="42"/>
    </row>
    <row r="1010" spans="3:6" ht="14.25">
      <c r="C1010" s="40"/>
      <c r="D1010" s="41"/>
      <c r="E1010" s="41"/>
      <c r="F1010" s="42"/>
    </row>
    <row r="1011" spans="3:6" ht="14.25">
      <c r="C1011" s="40"/>
      <c r="D1011" s="41"/>
      <c r="E1011" s="41"/>
      <c r="F1011" s="42"/>
    </row>
    <row r="1012" spans="3:6" ht="14.25">
      <c r="C1012" s="40"/>
      <c r="D1012" s="41"/>
      <c r="E1012" s="41"/>
      <c r="F1012" s="42"/>
    </row>
    <row r="1013" spans="3:6" ht="14.25">
      <c r="C1013" s="40"/>
      <c r="D1013" s="41"/>
      <c r="E1013" s="41"/>
      <c r="F1013" s="42"/>
    </row>
    <row r="1014" spans="3:6" ht="14.25">
      <c r="C1014" s="40"/>
      <c r="D1014" s="41"/>
      <c r="E1014" s="41"/>
      <c r="F1014" s="42"/>
    </row>
    <row r="1015" spans="3:6" ht="14.25">
      <c r="C1015" s="40"/>
      <c r="D1015" s="41"/>
      <c r="E1015" s="41"/>
      <c r="F1015" s="42"/>
    </row>
    <row r="1016" spans="3:6" ht="14.25">
      <c r="C1016" s="40"/>
      <c r="D1016" s="41"/>
      <c r="E1016" s="41"/>
      <c r="F1016" s="42"/>
    </row>
    <row r="1017" spans="3:6" ht="14.25">
      <c r="C1017" s="40"/>
      <c r="D1017" s="41"/>
      <c r="E1017" s="41"/>
      <c r="F1017" s="42"/>
    </row>
    <row r="1018" spans="3:6" ht="14.25">
      <c r="C1018" s="40"/>
      <c r="D1018" s="41"/>
      <c r="E1018" s="41"/>
      <c r="F1018" s="42"/>
    </row>
    <row r="1019" spans="3:6" ht="14.25">
      <c r="C1019" s="40"/>
      <c r="D1019" s="41"/>
      <c r="E1019" s="41"/>
      <c r="F1019" s="42"/>
    </row>
    <row r="1020" spans="3:6" ht="14.25">
      <c r="C1020" s="40"/>
      <c r="D1020" s="41"/>
      <c r="E1020" s="41"/>
      <c r="F1020" s="42"/>
    </row>
    <row r="1021" spans="3:6" ht="14.25">
      <c r="C1021" s="40"/>
      <c r="D1021" s="41"/>
      <c r="E1021" s="41"/>
      <c r="F1021" s="42"/>
    </row>
    <row r="1022" spans="3:6" ht="14.25">
      <c r="C1022" s="40"/>
      <c r="D1022" s="41"/>
      <c r="E1022" s="41"/>
      <c r="F1022" s="42"/>
    </row>
    <row r="1023" spans="3:6" ht="14.25">
      <c r="C1023" s="40"/>
      <c r="D1023" s="41"/>
      <c r="E1023" s="41"/>
      <c r="F1023" s="42"/>
    </row>
    <row r="1024" spans="3:6" ht="14.25">
      <c r="C1024" s="40"/>
      <c r="D1024" s="41"/>
      <c r="E1024" s="41"/>
      <c r="F1024" s="42"/>
    </row>
    <row r="1025" spans="3:6" ht="14.25">
      <c r="C1025" s="40"/>
      <c r="D1025" s="41"/>
      <c r="E1025" s="41"/>
      <c r="F1025" s="42"/>
    </row>
    <row r="1026" spans="3:6" ht="14.25">
      <c r="C1026" s="40"/>
      <c r="D1026" s="41"/>
      <c r="E1026" s="41"/>
      <c r="F1026" s="42"/>
    </row>
    <row r="1027" spans="3:6" ht="14.25">
      <c r="C1027" s="40"/>
      <c r="D1027" s="41"/>
      <c r="E1027" s="41"/>
      <c r="F1027" s="42"/>
    </row>
    <row r="1028" spans="3:6" ht="14.25">
      <c r="C1028" s="67"/>
      <c r="D1028" s="68"/>
      <c r="E1028" s="68"/>
      <c r="F1028" s="68"/>
    </row>
    <row r="1029" spans="3:6" ht="14.25">
      <c r="C1029" s="40"/>
      <c r="D1029" s="41"/>
      <c r="E1029" s="41"/>
      <c r="F1029" s="42"/>
    </row>
    <row r="1030" spans="3:6" ht="14.25">
      <c r="C1030" s="40"/>
      <c r="D1030" s="41"/>
      <c r="E1030" s="41"/>
      <c r="F1030" s="42"/>
    </row>
    <row r="1031" spans="3:6" ht="14.25">
      <c r="C1031" s="40"/>
      <c r="D1031" s="41"/>
      <c r="E1031" s="41"/>
      <c r="F1031" s="42"/>
    </row>
    <row r="1032" spans="3:6" ht="14.25">
      <c r="C1032" s="67"/>
      <c r="D1032" s="68"/>
      <c r="E1032" s="68"/>
      <c r="F1032" s="68"/>
    </row>
    <row r="1033" spans="3:6" ht="14.25">
      <c r="C1033" s="40"/>
      <c r="D1033" s="41"/>
      <c r="E1033" s="41"/>
      <c r="F1033" s="42"/>
    </row>
    <row r="1034" spans="3:6" ht="14.25">
      <c r="C1034" s="40"/>
      <c r="D1034" s="41"/>
      <c r="E1034" s="41"/>
      <c r="F1034" s="42"/>
    </row>
    <row r="1035" spans="3:6" ht="14.25">
      <c r="C1035" s="40"/>
      <c r="D1035" s="41"/>
      <c r="E1035" s="41"/>
      <c r="F1035" s="42"/>
    </row>
    <row r="1036" spans="3:6" ht="14.25">
      <c r="C1036" s="40"/>
      <c r="D1036" s="41"/>
      <c r="E1036" s="41"/>
      <c r="F1036" s="42"/>
    </row>
    <row r="1037" spans="3:6" ht="14.25">
      <c r="C1037" s="40"/>
      <c r="D1037" s="41"/>
      <c r="E1037" s="41"/>
      <c r="F1037" s="42"/>
    </row>
    <row r="1038" spans="3:6" ht="14.25">
      <c r="C1038" s="40"/>
      <c r="D1038" s="41"/>
      <c r="E1038" s="41"/>
      <c r="F1038" s="42"/>
    </row>
    <row r="1039" spans="3:6" ht="14.25">
      <c r="C1039" s="40"/>
      <c r="D1039" s="41"/>
      <c r="E1039" s="41"/>
      <c r="F1039" s="42"/>
    </row>
    <row r="1040" spans="3:6" ht="14.25">
      <c r="C1040" s="67"/>
      <c r="D1040" s="68"/>
      <c r="E1040" s="68"/>
      <c r="F1040" s="68"/>
    </row>
    <row r="1041" spans="3:6" ht="14.25">
      <c r="C1041" s="67"/>
      <c r="D1041" s="68"/>
      <c r="E1041" s="68"/>
      <c r="F1041" s="68"/>
    </row>
    <row r="1042" spans="3:6" ht="14.25">
      <c r="C1042" s="40"/>
      <c r="D1042" s="41"/>
      <c r="E1042" s="41"/>
      <c r="F1042" s="42"/>
    </row>
    <row r="1043" spans="3:6" ht="14.25">
      <c r="C1043" s="40"/>
      <c r="D1043" s="41"/>
      <c r="E1043" s="41"/>
      <c r="F1043" s="42"/>
    </row>
    <row r="1044" spans="3:6" ht="14.25">
      <c r="C1044" s="67"/>
      <c r="D1044" s="68"/>
      <c r="E1044" s="68"/>
      <c r="F1044" s="68"/>
    </row>
    <row r="1045" spans="3:6" ht="14.25">
      <c r="C1045" s="67"/>
      <c r="D1045" s="68"/>
      <c r="E1045" s="68"/>
      <c r="F1045" s="68"/>
    </row>
    <row r="1046" spans="3:6" ht="14.25">
      <c r="C1046" s="40"/>
      <c r="D1046" s="41"/>
      <c r="E1046" s="41"/>
      <c r="F1046" s="42"/>
    </row>
    <row r="1047" spans="3:6" ht="14.25">
      <c r="C1047" s="67"/>
      <c r="D1047" s="68"/>
      <c r="E1047" s="68"/>
      <c r="F1047" s="68"/>
    </row>
    <row r="1048" spans="3:6" ht="14.25">
      <c r="C1048" s="40"/>
      <c r="D1048" s="41"/>
      <c r="E1048" s="41"/>
      <c r="F1048" s="42"/>
    </row>
    <row r="1049" spans="3:6" ht="14.25">
      <c r="C1049" s="40"/>
      <c r="D1049" s="41"/>
      <c r="E1049" s="41"/>
      <c r="F1049" s="42"/>
    </row>
    <row r="1050" spans="3:6" ht="14.25">
      <c r="C1050" s="40"/>
      <c r="D1050" s="41"/>
      <c r="E1050" s="41"/>
      <c r="F1050" s="42"/>
    </row>
    <row r="1051" spans="3:6" ht="14.25">
      <c r="C1051" s="40"/>
      <c r="D1051" s="41"/>
      <c r="E1051" s="41"/>
      <c r="F1051" s="42"/>
    </row>
    <row r="1052" spans="3:6" ht="14.25">
      <c r="C1052" s="67"/>
      <c r="D1052" s="68"/>
      <c r="E1052" s="68"/>
      <c r="F1052" s="68"/>
    </row>
    <row r="1053" spans="3:6" ht="14.25">
      <c r="C1053" s="40"/>
      <c r="D1053" s="41"/>
      <c r="E1053" s="41"/>
      <c r="F1053" s="42"/>
    </row>
    <row r="1054" spans="3:6" ht="14.25">
      <c r="C1054" s="40"/>
      <c r="D1054" s="41"/>
      <c r="E1054" s="41"/>
      <c r="F1054" s="42"/>
    </row>
    <row r="1055" spans="3:6" ht="14.25">
      <c r="C1055" s="40"/>
      <c r="D1055" s="41"/>
      <c r="E1055" s="41"/>
      <c r="F1055" s="42"/>
    </row>
    <row r="1056" spans="3:6" ht="14.25">
      <c r="C1056" s="67"/>
      <c r="D1056" s="68"/>
      <c r="E1056" s="68"/>
      <c r="F1056" s="68"/>
    </row>
    <row r="1057" spans="3:6" ht="14.25">
      <c r="C1057" s="40"/>
      <c r="D1057" s="41"/>
      <c r="E1057" s="41"/>
      <c r="F1057" s="42"/>
    </row>
    <row r="1058" spans="3:6" ht="14.25">
      <c r="C1058" s="40"/>
      <c r="D1058" s="41"/>
      <c r="E1058" s="41"/>
      <c r="F1058" s="42"/>
    </row>
    <row r="1059" spans="3:6" ht="14.25">
      <c r="C1059" s="40"/>
      <c r="D1059" s="41"/>
      <c r="E1059" s="41"/>
      <c r="F1059" s="42"/>
    </row>
    <row r="1060" spans="3:6" ht="14.25">
      <c r="C1060" s="40"/>
      <c r="D1060" s="41"/>
      <c r="E1060" s="41"/>
      <c r="F1060" s="42"/>
    </row>
    <row r="1061" spans="3:6" ht="14.25">
      <c r="C1061" s="40"/>
      <c r="D1061" s="41"/>
      <c r="E1061" s="41"/>
      <c r="F1061" s="42"/>
    </row>
    <row r="1062" spans="3:6" ht="14.25">
      <c r="C1062" s="40"/>
      <c r="D1062" s="41"/>
      <c r="E1062" s="41"/>
      <c r="F1062" s="42"/>
    </row>
    <row r="1063" spans="3:6" ht="14.25">
      <c r="C1063" s="40"/>
      <c r="D1063" s="41"/>
      <c r="E1063" s="41"/>
      <c r="F1063" s="42"/>
    </row>
    <row r="1064" spans="3:6" ht="14.25">
      <c r="C1064" s="67"/>
      <c r="D1064" s="68"/>
      <c r="E1064" s="68"/>
      <c r="F1064" s="68"/>
    </row>
    <row r="1065" spans="3:6" ht="14.25">
      <c r="C1065" s="40"/>
      <c r="D1065" s="41"/>
      <c r="E1065" s="41"/>
      <c r="F1065" s="42"/>
    </row>
    <row r="1066" spans="3:6" ht="14.25">
      <c r="C1066" s="40"/>
      <c r="D1066" s="41"/>
      <c r="E1066" s="41"/>
      <c r="F1066" s="42"/>
    </row>
    <row r="1067" spans="3:6" ht="14.25">
      <c r="C1067" s="40"/>
      <c r="D1067" s="41"/>
      <c r="E1067" s="41"/>
      <c r="F1067" s="42"/>
    </row>
    <row r="1068" spans="3:6" ht="14.25">
      <c r="C1068" s="67"/>
      <c r="D1068" s="68"/>
      <c r="E1068" s="68"/>
      <c r="F1068" s="68"/>
    </row>
    <row r="1069" spans="3:6" ht="14.25">
      <c r="C1069" s="40"/>
      <c r="D1069" s="41"/>
      <c r="E1069" s="41"/>
      <c r="F1069" s="42"/>
    </row>
    <row r="1070" spans="3:6" ht="14.25">
      <c r="C1070" s="40"/>
      <c r="D1070" s="41"/>
      <c r="E1070" s="41"/>
      <c r="F1070" s="42"/>
    </row>
    <row r="1071" spans="3:6" ht="14.25">
      <c r="C1071" s="40"/>
      <c r="D1071" s="41"/>
      <c r="E1071" s="41"/>
      <c r="F1071" s="42"/>
    </row>
    <row r="1072" spans="3:6" ht="14.25">
      <c r="C1072" s="40"/>
      <c r="D1072" s="41"/>
      <c r="E1072" s="41"/>
      <c r="F1072" s="42"/>
    </row>
    <row r="1073" spans="3:6" ht="14.25">
      <c r="C1073" s="40"/>
      <c r="D1073" s="41"/>
      <c r="E1073" s="41"/>
      <c r="F1073" s="42"/>
    </row>
    <row r="1074" spans="3:6" ht="14.25">
      <c r="C1074" s="40"/>
      <c r="D1074" s="41"/>
      <c r="E1074" s="41"/>
      <c r="F1074" s="42"/>
    </row>
    <row r="1075" spans="3:6" ht="14.25">
      <c r="C1075" s="40"/>
      <c r="D1075" s="41"/>
      <c r="E1075" s="41"/>
      <c r="F1075" s="42"/>
    </row>
    <row r="1076" spans="3:6" ht="14.25">
      <c r="C1076" s="40"/>
      <c r="D1076" s="41"/>
      <c r="E1076" s="41"/>
      <c r="F1076" s="42"/>
    </row>
    <row r="1077" spans="3:6" ht="14.25">
      <c r="C1077" s="40"/>
      <c r="D1077" s="41"/>
      <c r="E1077" s="41"/>
      <c r="F1077" s="42"/>
    </row>
    <row r="1078" spans="3:6" ht="14.25">
      <c r="C1078" s="40"/>
      <c r="D1078" s="41"/>
      <c r="E1078" s="41"/>
      <c r="F1078" s="42"/>
    </row>
    <row r="1079" spans="3:6" ht="14.25">
      <c r="C1079" s="40"/>
      <c r="D1079" s="41"/>
      <c r="E1079" s="41"/>
      <c r="F1079" s="42"/>
    </row>
    <row r="1080" spans="3:6" ht="14.25">
      <c r="C1080" s="40"/>
      <c r="D1080" s="41"/>
      <c r="E1080" s="41"/>
      <c r="F1080" s="42"/>
    </row>
    <row r="1081" spans="3:6" ht="14.25">
      <c r="C1081" s="40"/>
      <c r="D1081" s="41"/>
      <c r="E1081" s="41"/>
      <c r="F1081" s="42"/>
    </row>
    <row r="1082" spans="3:6" ht="14.25">
      <c r="C1082" s="40"/>
      <c r="D1082" s="41"/>
      <c r="E1082" s="41"/>
      <c r="F1082" s="42"/>
    </row>
    <row r="1083" spans="3:6" ht="14.25">
      <c r="C1083" s="40"/>
      <c r="D1083" s="41"/>
      <c r="E1083" s="41"/>
      <c r="F1083" s="42"/>
    </row>
    <row r="1084" spans="3:6" ht="14.25">
      <c r="C1084" s="40"/>
      <c r="D1084" s="41"/>
      <c r="E1084" s="41"/>
      <c r="F1084" s="42"/>
    </row>
    <row r="1085" spans="3:6" ht="14.25">
      <c r="C1085" s="40"/>
      <c r="D1085" s="41"/>
      <c r="E1085" s="41"/>
      <c r="F1085" s="42"/>
    </row>
    <row r="1086" spans="3:6" ht="14.25">
      <c r="C1086" s="40"/>
      <c r="D1086" s="41"/>
      <c r="E1086" s="41"/>
      <c r="F1086" s="42"/>
    </row>
    <row r="1087" spans="3:6" ht="14.25">
      <c r="C1087" s="40"/>
      <c r="D1087" s="41"/>
      <c r="E1087" s="41"/>
      <c r="F1087" s="42"/>
    </row>
    <row r="1088" spans="3:6" ht="14.25">
      <c r="C1088" s="40"/>
      <c r="D1088" s="41"/>
      <c r="E1088" s="41"/>
      <c r="F1088" s="42"/>
    </row>
    <row r="1089" spans="3:6" ht="14.25">
      <c r="C1089" s="40"/>
      <c r="D1089" s="41"/>
      <c r="E1089" s="41"/>
      <c r="F1089" s="42"/>
    </row>
    <row r="1090" spans="3:6" ht="14.25">
      <c r="C1090" s="40"/>
      <c r="D1090" s="41"/>
      <c r="E1090" s="41"/>
      <c r="F1090" s="42"/>
    </row>
    <row r="1091" spans="3:6" ht="14.25">
      <c r="C1091" s="40"/>
      <c r="D1091" s="41"/>
      <c r="E1091" s="41"/>
      <c r="F1091" s="42"/>
    </row>
    <row r="1092" spans="3:6" ht="14.25">
      <c r="C1092" s="40"/>
      <c r="D1092" s="41"/>
      <c r="E1092" s="41"/>
      <c r="F1092" s="42"/>
    </row>
    <row r="1093" spans="3:6" ht="14.25">
      <c r="C1093" s="40"/>
      <c r="D1093" s="41"/>
      <c r="E1093" s="41"/>
      <c r="F1093" s="42"/>
    </row>
    <row r="1094" spans="3:6" ht="14.25">
      <c r="C1094" s="40"/>
      <c r="D1094" s="41"/>
      <c r="E1094" s="41"/>
      <c r="F1094" s="42"/>
    </row>
    <row r="1095" spans="3:6" ht="14.25">
      <c r="C1095" s="40"/>
      <c r="D1095" s="41"/>
      <c r="E1095" s="41"/>
      <c r="F1095" s="42"/>
    </row>
    <row r="1096" spans="3:6" ht="14.25">
      <c r="C1096" s="40"/>
      <c r="D1096" s="41"/>
      <c r="E1096" s="41"/>
      <c r="F1096" s="42"/>
    </row>
    <row r="1097" spans="3:6" ht="14.25">
      <c r="C1097" s="40"/>
      <c r="D1097" s="41"/>
      <c r="E1097" s="41"/>
      <c r="F1097" s="42"/>
    </row>
    <row r="1098" spans="3:6" ht="14.25">
      <c r="C1098" s="40"/>
      <c r="D1098" s="41"/>
      <c r="E1098" s="41"/>
      <c r="F1098" s="42"/>
    </row>
    <row r="1099" spans="3:6" ht="14.25">
      <c r="C1099" s="40"/>
      <c r="D1099" s="41"/>
      <c r="E1099" s="41"/>
      <c r="F1099" s="42"/>
    </row>
    <row r="1100" spans="3:6" ht="14.25">
      <c r="C1100" s="40"/>
      <c r="D1100" s="41"/>
      <c r="E1100" s="41"/>
      <c r="F1100" s="42"/>
    </row>
    <row r="1101" spans="3:6" ht="14.25">
      <c r="C1101" s="40"/>
      <c r="D1101" s="41"/>
      <c r="E1101" s="41"/>
      <c r="F1101" s="42"/>
    </row>
    <row r="1102" spans="3:6" ht="14.25">
      <c r="C1102" s="40"/>
      <c r="D1102" s="41"/>
      <c r="E1102" s="41"/>
      <c r="F1102" s="42"/>
    </row>
    <row r="1103" spans="3:6" ht="14.25">
      <c r="C1103" s="40"/>
      <c r="D1103" s="41"/>
      <c r="E1103" s="41"/>
      <c r="F1103" s="42"/>
    </row>
    <row r="1104" spans="3:6" ht="14.25">
      <c r="C1104" s="40"/>
      <c r="D1104" s="41"/>
      <c r="E1104" s="41"/>
      <c r="F1104" s="42"/>
    </row>
    <row r="1105" spans="3:6" ht="14.25">
      <c r="C1105" s="40"/>
      <c r="D1105" s="41"/>
      <c r="E1105" s="41"/>
      <c r="F1105" s="42"/>
    </row>
    <row r="1106" spans="3:6" ht="14.25">
      <c r="C1106" s="40"/>
      <c r="D1106" s="41"/>
      <c r="E1106" s="41"/>
      <c r="F1106" s="42"/>
    </row>
    <row r="1107" spans="3:6" ht="14.25">
      <c r="C1107" s="40"/>
      <c r="D1107" s="41"/>
      <c r="E1107" s="41"/>
      <c r="F1107" s="42"/>
    </row>
    <row r="1108" spans="3:6" ht="14.25">
      <c r="C1108" s="40"/>
      <c r="D1108" s="41"/>
      <c r="E1108" s="41"/>
      <c r="F1108" s="42"/>
    </row>
    <row r="1109" spans="3:6" ht="14.25">
      <c r="C1109" s="40"/>
      <c r="D1109" s="41"/>
      <c r="E1109" s="41"/>
      <c r="F1109" s="42"/>
    </row>
    <row r="1110" spans="3:6" ht="14.25">
      <c r="C1110" s="40"/>
      <c r="D1110" s="41"/>
      <c r="E1110" s="41"/>
      <c r="F1110" s="42"/>
    </row>
    <row r="1111" spans="3:6" ht="14.25">
      <c r="C1111" s="40"/>
      <c r="D1111" s="41"/>
      <c r="E1111" s="41"/>
      <c r="F1111" s="42"/>
    </row>
    <row r="1112" spans="3:6" ht="14.25">
      <c r="C1112" s="40"/>
      <c r="D1112" s="41"/>
      <c r="E1112" s="41"/>
      <c r="F1112" s="42"/>
    </row>
    <row r="1113" spans="3:6" ht="14.25">
      <c r="C1113" s="40"/>
      <c r="D1113" s="41"/>
      <c r="E1113" s="41"/>
      <c r="F1113" s="42"/>
    </row>
    <row r="1114" spans="3:6" ht="14.25">
      <c r="C1114" s="40"/>
      <c r="D1114" s="41"/>
      <c r="E1114" s="41"/>
      <c r="F1114" s="42"/>
    </row>
    <row r="1115" spans="3:6" ht="14.25">
      <c r="C1115" s="40"/>
      <c r="D1115" s="41"/>
      <c r="E1115" s="41"/>
      <c r="F1115" s="42"/>
    </row>
    <row r="1116" spans="3:6" ht="14.25">
      <c r="C1116" s="67"/>
      <c r="D1116" s="68"/>
      <c r="E1116" s="68"/>
      <c r="F1116" s="68"/>
    </row>
    <row r="1117" spans="3:6" ht="14.25">
      <c r="C1117" s="67"/>
      <c r="D1117" s="68"/>
      <c r="E1117" s="68"/>
      <c r="F1117" s="68"/>
    </row>
    <row r="1118" spans="3:6" ht="14.25">
      <c r="C1118" s="40"/>
      <c r="D1118" s="41"/>
      <c r="E1118" s="41"/>
      <c r="F1118" s="42"/>
    </row>
    <row r="1119" spans="3:6" ht="14.25">
      <c r="C1119" s="67"/>
      <c r="D1119" s="68"/>
      <c r="E1119" s="68"/>
      <c r="F1119" s="68"/>
    </row>
    <row r="1120" spans="3:6" ht="14.25">
      <c r="C1120" s="40"/>
      <c r="D1120" s="41"/>
      <c r="E1120" s="41"/>
      <c r="F1120" s="42"/>
    </row>
    <row r="1121" spans="3:6" ht="14.25">
      <c r="C1121" s="40"/>
      <c r="D1121" s="41"/>
      <c r="E1121" s="41"/>
      <c r="F1121" s="42"/>
    </row>
    <row r="1122" spans="3:6" ht="14.25">
      <c r="C1122" s="40"/>
      <c r="D1122" s="41"/>
      <c r="E1122" s="41"/>
      <c r="F1122" s="42"/>
    </row>
    <row r="1123" spans="3:6" ht="14.25">
      <c r="C1123" s="40"/>
      <c r="D1123" s="41"/>
      <c r="E1123" s="41"/>
      <c r="F1123" s="42"/>
    </row>
    <row r="1124" spans="3:6" ht="14.25">
      <c r="C1124" s="40"/>
      <c r="D1124" s="41"/>
      <c r="E1124" s="41"/>
      <c r="F1124" s="42"/>
    </row>
    <row r="1125" spans="3:6" ht="14.25">
      <c r="C1125" s="40"/>
      <c r="D1125" s="41"/>
      <c r="E1125" s="41"/>
      <c r="F1125" s="42"/>
    </row>
    <row r="1126" spans="3:6" ht="14.25">
      <c r="C1126" s="40"/>
      <c r="D1126" s="41"/>
      <c r="E1126" s="41"/>
      <c r="F1126" s="42"/>
    </row>
    <row r="1127" spans="3:6" ht="14.25">
      <c r="C1127" s="40"/>
      <c r="D1127" s="41"/>
      <c r="E1127" s="41"/>
      <c r="F1127" s="42"/>
    </row>
    <row r="1128" spans="3:6" ht="14.25">
      <c r="C1128" s="40"/>
      <c r="D1128" s="41"/>
      <c r="E1128" s="41"/>
      <c r="F1128" s="42"/>
    </row>
    <row r="1129" spans="3:6" ht="14.25">
      <c r="C1129" s="40"/>
      <c r="D1129" s="41"/>
      <c r="E1129" s="41"/>
      <c r="F1129" s="42"/>
    </row>
    <row r="1130" spans="3:6" ht="14.25">
      <c r="C1130" s="40"/>
      <c r="D1130" s="41"/>
      <c r="E1130" s="41"/>
      <c r="F1130" s="42"/>
    </row>
    <row r="1131" spans="3:6" ht="14.25">
      <c r="C1131" s="40"/>
      <c r="D1131" s="41"/>
      <c r="E1131" s="41"/>
      <c r="F1131" s="42"/>
    </row>
    <row r="1132" spans="3:6" ht="14.25">
      <c r="C1132" s="40"/>
      <c r="D1132" s="41"/>
      <c r="E1132" s="41"/>
      <c r="F1132" s="42"/>
    </row>
    <row r="1133" spans="3:6" ht="14.25">
      <c r="C1133" s="40"/>
      <c r="D1133" s="41"/>
      <c r="E1133" s="41"/>
      <c r="F1133" s="42"/>
    </row>
    <row r="1134" spans="3:6" ht="14.25">
      <c r="C1134" s="40"/>
      <c r="D1134" s="41"/>
      <c r="E1134" s="41"/>
      <c r="F1134" s="42"/>
    </row>
    <row r="1135" spans="3:6" ht="14.25">
      <c r="C1135" s="40"/>
      <c r="D1135" s="41"/>
      <c r="E1135" s="41"/>
      <c r="F1135" s="42"/>
    </row>
    <row r="1136" spans="3:6" ht="14.25">
      <c r="C1136" s="67"/>
      <c r="D1136" s="68"/>
      <c r="E1136" s="68"/>
      <c r="F1136" s="68"/>
    </row>
    <row r="1137" spans="3:6" ht="14.25">
      <c r="C1137" s="40"/>
      <c r="D1137" s="41"/>
      <c r="E1137" s="41"/>
      <c r="F1137" s="42"/>
    </row>
    <row r="1138" spans="3:6" ht="14.25">
      <c r="C1138" s="40"/>
      <c r="D1138" s="41"/>
      <c r="E1138" s="41"/>
      <c r="F1138" s="42"/>
    </row>
    <row r="1139" spans="3:6" ht="14.25">
      <c r="C1139" s="40"/>
      <c r="D1139" s="41"/>
      <c r="E1139" s="41"/>
      <c r="F1139" s="42"/>
    </row>
    <row r="1140" spans="3:6" ht="14.25">
      <c r="C1140" s="67"/>
      <c r="D1140" s="68"/>
      <c r="E1140" s="68"/>
      <c r="F1140" s="68"/>
    </row>
    <row r="1141" spans="3:6" ht="14.25">
      <c r="C1141" s="40"/>
      <c r="D1141" s="41"/>
      <c r="E1141" s="41"/>
      <c r="F1141" s="42"/>
    </row>
    <row r="1142" spans="3:6" ht="14.25">
      <c r="C1142" s="40"/>
      <c r="D1142" s="41"/>
      <c r="E1142" s="41"/>
      <c r="F1142" s="42"/>
    </row>
    <row r="1143" spans="3:6" ht="14.25">
      <c r="C1143" s="40"/>
      <c r="D1143" s="41"/>
      <c r="E1143" s="41"/>
      <c r="F1143" s="42"/>
    </row>
    <row r="1144" spans="3:6" ht="14.25">
      <c r="C1144" s="40"/>
      <c r="D1144" s="41"/>
      <c r="E1144" s="41"/>
      <c r="F1144" s="42"/>
    </row>
    <row r="1145" spans="3:6" ht="14.25">
      <c r="C1145" s="40"/>
      <c r="D1145" s="41"/>
      <c r="E1145" s="41"/>
      <c r="F1145" s="42"/>
    </row>
    <row r="1146" spans="3:6" ht="14.25">
      <c r="C1146" s="40"/>
      <c r="D1146" s="41"/>
      <c r="E1146" s="41"/>
      <c r="F1146" s="42"/>
    </row>
    <row r="1147" spans="3:6" ht="14.25">
      <c r="C1147" s="40"/>
      <c r="D1147" s="41"/>
      <c r="E1147" s="41"/>
      <c r="F1147" s="42"/>
    </row>
    <row r="1148" spans="3:6" ht="14.25">
      <c r="C1148" s="40"/>
      <c r="D1148" s="41"/>
      <c r="E1148" s="41"/>
      <c r="F1148" s="42"/>
    </row>
    <row r="1149" spans="3:6" ht="14.25">
      <c r="C1149" s="40"/>
      <c r="D1149" s="41"/>
      <c r="E1149" s="41"/>
      <c r="F1149" s="42"/>
    </row>
    <row r="1150" spans="3:6" ht="14.25">
      <c r="C1150" s="40"/>
      <c r="D1150" s="41"/>
      <c r="E1150" s="41"/>
      <c r="F1150" s="42"/>
    </row>
    <row r="1151" spans="3:6" ht="14.25">
      <c r="C1151" s="40"/>
      <c r="D1151" s="41"/>
      <c r="E1151" s="41"/>
      <c r="F1151" s="42"/>
    </row>
    <row r="1152" spans="3:6" ht="14.25">
      <c r="C1152" s="40"/>
      <c r="D1152" s="41"/>
      <c r="E1152" s="41"/>
      <c r="F1152" s="42"/>
    </row>
    <row r="1153" spans="3:6" ht="14.25">
      <c r="C1153" s="40"/>
      <c r="D1153" s="41"/>
      <c r="E1153" s="41"/>
      <c r="F1153" s="42"/>
    </row>
    <row r="1154" spans="3:6" ht="14.25">
      <c r="C1154" s="40"/>
      <c r="D1154" s="41"/>
      <c r="E1154" s="41"/>
      <c r="F1154" s="42"/>
    </row>
    <row r="1155" spans="3:6" ht="14.25">
      <c r="C1155" s="40"/>
      <c r="D1155" s="41"/>
      <c r="E1155" s="41"/>
      <c r="F1155" s="42"/>
    </row>
    <row r="1156" spans="3:6" ht="14.25">
      <c r="C1156" s="40"/>
      <c r="D1156" s="41"/>
      <c r="E1156" s="41"/>
      <c r="F1156" s="42"/>
    </row>
    <row r="1157" spans="3:6" ht="14.25">
      <c r="C1157" s="40"/>
      <c r="D1157" s="41"/>
      <c r="E1157" s="41"/>
      <c r="F1157" s="42"/>
    </row>
    <row r="1158" spans="3:6" ht="14.25">
      <c r="C1158" s="40"/>
      <c r="D1158" s="41"/>
      <c r="E1158" s="41"/>
      <c r="F1158" s="42"/>
    </row>
    <row r="1159" spans="3:6" ht="14.25">
      <c r="C1159" s="40"/>
      <c r="D1159" s="41"/>
      <c r="E1159" s="41"/>
      <c r="F1159" s="42"/>
    </row>
    <row r="1160" spans="3:6" ht="14.25">
      <c r="C1160" s="40"/>
      <c r="D1160" s="41"/>
      <c r="E1160" s="41"/>
      <c r="F1160" s="42"/>
    </row>
    <row r="1161" spans="3:6" ht="14.25">
      <c r="C1161" s="40"/>
      <c r="D1161" s="41"/>
      <c r="E1161" s="41"/>
      <c r="F1161" s="42"/>
    </row>
    <row r="1162" spans="3:6" ht="14.25">
      <c r="C1162" s="40"/>
      <c r="D1162" s="41"/>
      <c r="E1162" s="41"/>
      <c r="F1162" s="42"/>
    </row>
    <row r="1163" spans="3:6" ht="14.25">
      <c r="C1163" s="40"/>
      <c r="D1163" s="41"/>
      <c r="E1163" s="41"/>
      <c r="F1163" s="42"/>
    </row>
    <row r="1164" spans="3:6" ht="14.25">
      <c r="C1164" s="40"/>
      <c r="D1164" s="41"/>
      <c r="E1164" s="41"/>
      <c r="F1164" s="42"/>
    </row>
    <row r="1165" spans="3:6" ht="14.25">
      <c r="C1165" s="40"/>
      <c r="D1165" s="41"/>
      <c r="E1165" s="41"/>
      <c r="F1165" s="42"/>
    </row>
    <row r="1166" spans="3:6" ht="14.25">
      <c r="C1166" s="40"/>
      <c r="D1166" s="41"/>
      <c r="E1166" s="41"/>
      <c r="F1166" s="42"/>
    </row>
    <row r="1167" spans="3:6" ht="14.25">
      <c r="C1167" s="40"/>
      <c r="D1167" s="41"/>
      <c r="E1167" s="41"/>
      <c r="F1167" s="42"/>
    </row>
    <row r="1168" spans="3:6" ht="14.25">
      <c r="C1168" s="40"/>
      <c r="D1168" s="41"/>
      <c r="E1168" s="41"/>
      <c r="F1168" s="42"/>
    </row>
    <row r="1169" spans="3:6" ht="14.25">
      <c r="C1169" s="40"/>
      <c r="D1169" s="41"/>
      <c r="E1169" s="41"/>
      <c r="F1169" s="42"/>
    </row>
    <row r="1170" spans="3:6" ht="14.25">
      <c r="C1170" s="40"/>
      <c r="D1170" s="41"/>
      <c r="E1170" s="41"/>
      <c r="F1170" s="42"/>
    </row>
    <row r="1171" spans="3:6" ht="14.25">
      <c r="C1171" s="40"/>
      <c r="D1171" s="41"/>
      <c r="E1171" s="41"/>
      <c r="F1171" s="42"/>
    </row>
    <row r="1172" spans="3:6" ht="14.25">
      <c r="C1172" s="67"/>
      <c r="D1172" s="68"/>
      <c r="E1172" s="68"/>
      <c r="F1172" s="68"/>
    </row>
    <row r="1173" spans="3:6" ht="14.25">
      <c r="C1173" s="40"/>
      <c r="D1173" s="41"/>
      <c r="E1173" s="41"/>
      <c r="F1173" s="42"/>
    </row>
    <row r="1174" spans="3:6" ht="14.25">
      <c r="C1174" s="40"/>
      <c r="D1174" s="41"/>
      <c r="E1174" s="41"/>
      <c r="F1174" s="42"/>
    </row>
    <row r="1175" spans="3:6" ht="14.25">
      <c r="C1175" s="40"/>
      <c r="D1175" s="41"/>
      <c r="E1175" s="41"/>
      <c r="F1175" s="42"/>
    </row>
    <row r="1176" spans="3:6" ht="14.25">
      <c r="C1176" s="67"/>
      <c r="D1176" s="68"/>
      <c r="E1176" s="68"/>
      <c r="F1176" s="68"/>
    </row>
    <row r="1177" spans="3:6" ht="14.25">
      <c r="C1177" s="67"/>
      <c r="D1177" s="68"/>
      <c r="E1177" s="68"/>
      <c r="F1177" s="68"/>
    </row>
    <row r="1178" spans="3:6" ht="14.25">
      <c r="C1178" s="40"/>
      <c r="D1178" s="41"/>
      <c r="E1178" s="41"/>
      <c r="F1178" s="42"/>
    </row>
    <row r="1179" spans="3:6" ht="14.25">
      <c r="C1179" s="40"/>
      <c r="D1179" s="41"/>
      <c r="E1179" s="41"/>
      <c r="F1179" s="42"/>
    </row>
    <row r="1180" spans="3:6" ht="14.25">
      <c r="C1180" s="40"/>
      <c r="D1180" s="41"/>
      <c r="E1180" s="41"/>
      <c r="F1180" s="42"/>
    </row>
    <row r="1181" spans="3:6" ht="14.25">
      <c r="C1181" s="40"/>
      <c r="D1181" s="41"/>
      <c r="E1181" s="41"/>
      <c r="F1181" s="42"/>
    </row>
    <row r="1182" spans="3:6" ht="14.25">
      <c r="C1182" s="40"/>
      <c r="D1182" s="41"/>
      <c r="E1182" s="41"/>
      <c r="F1182" s="42"/>
    </row>
    <row r="1183" spans="3:6" ht="14.25">
      <c r="C1183" s="40"/>
      <c r="D1183" s="41"/>
      <c r="E1183" s="41"/>
      <c r="F1183" s="42"/>
    </row>
    <row r="1184" spans="3:6" ht="14.25">
      <c r="C1184" s="67"/>
      <c r="D1184" s="68"/>
      <c r="E1184" s="68"/>
      <c r="F1184" s="68"/>
    </row>
    <row r="1185" spans="3:6" ht="14.25">
      <c r="C1185" s="40"/>
      <c r="D1185" s="41"/>
      <c r="E1185" s="41"/>
      <c r="F1185" s="42"/>
    </row>
    <row r="1186" spans="3:6" ht="14.25">
      <c r="C1186" s="40"/>
      <c r="D1186" s="41"/>
      <c r="E1186" s="41"/>
      <c r="F1186" s="42"/>
    </row>
    <row r="1187" spans="3:6" ht="14.25">
      <c r="C1187" s="40"/>
      <c r="D1187" s="41"/>
      <c r="E1187" s="41"/>
      <c r="F1187" s="42"/>
    </row>
    <row r="1188" spans="3:6" ht="14.25">
      <c r="C1188" s="40"/>
      <c r="D1188" s="41"/>
      <c r="E1188" s="41"/>
      <c r="F1188" s="42"/>
    </row>
    <row r="1189" spans="3:6" ht="14.25">
      <c r="C1189" s="67"/>
      <c r="D1189" s="68"/>
      <c r="E1189" s="68"/>
      <c r="F1189" s="68"/>
    </row>
    <row r="1190" spans="3:6" ht="14.25">
      <c r="C1190" s="40"/>
      <c r="D1190" s="41"/>
      <c r="E1190" s="41"/>
      <c r="F1190" s="42"/>
    </row>
    <row r="1191" spans="3:6" ht="14.25">
      <c r="C1191" s="40"/>
      <c r="D1191" s="41"/>
      <c r="E1191" s="41"/>
      <c r="F1191" s="42"/>
    </row>
    <row r="1192" spans="3:6" ht="14.25">
      <c r="C1192" s="40"/>
      <c r="D1192" s="41"/>
      <c r="E1192" s="41"/>
      <c r="F1192" s="42"/>
    </row>
    <row r="1193" spans="3:6" ht="14.25">
      <c r="C1193" s="40"/>
      <c r="D1193" s="41"/>
      <c r="E1193" s="41"/>
      <c r="F1193" s="42"/>
    </row>
    <row r="1194" spans="3:6" ht="14.25">
      <c r="C1194" s="40"/>
      <c r="D1194" s="41"/>
      <c r="E1194" s="41"/>
      <c r="F1194" s="42"/>
    </row>
    <row r="1195" spans="3:6" ht="14.25">
      <c r="C1195" s="40"/>
      <c r="D1195" s="41"/>
      <c r="E1195" s="41"/>
      <c r="F1195" s="42"/>
    </row>
    <row r="1196" spans="3:6" ht="14.25">
      <c r="C1196" s="40"/>
      <c r="D1196" s="41"/>
      <c r="E1196" s="41"/>
      <c r="F1196" s="42"/>
    </row>
    <row r="1197" spans="1:6" ht="15" customHeight="1">
      <c r="A1197" s="20" t="s">
        <v>22</v>
      </c>
      <c r="C1197" s="40">
        <v>80639</v>
      </c>
      <c r="D1197" s="41">
        <v>8671427972</v>
      </c>
      <c r="E1197" s="41">
        <v>518237025.54</v>
      </c>
      <c r="F1197" s="42">
        <f>ROUND(E1197/$E$1197,4)</f>
        <v>1</v>
      </c>
    </row>
  </sheetData>
  <sheetProtection/>
  <mergeCells count="3">
    <mergeCell ref="A1:C1"/>
    <mergeCell ref="A2:C2"/>
    <mergeCell ref="A3:C3"/>
  </mergeCells>
  <printOptions horizontalCentered="1"/>
  <pageMargins left="0.7" right="0.7" top="0.75" bottom="0.75" header="0.3" footer="0.3"/>
  <pageSetup horizontalDpi="600" verticalDpi="600" orientation="portrait" scale="59" r:id="rId1"/>
  <rowBreaks count="16" manualBreakCount="16">
    <brk id="76" max="255" man="1"/>
    <brk id="146" max="255" man="1"/>
    <brk id="257" max="255" man="1"/>
    <brk id="327" max="255" man="1"/>
    <brk id="397" max="255" man="1"/>
    <brk id="467" max="255" man="1"/>
    <brk id="537" max="255" man="1"/>
    <brk id="607" max="255" man="1"/>
    <brk id="677" max="255" man="1"/>
    <brk id="747" max="255" man="1"/>
    <brk id="817" max="255" man="1"/>
    <brk id="887" max="255" man="1"/>
    <brk id="957" max="255" man="1"/>
    <brk id="1027" max="255" man="1"/>
    <brk id="1097" max="255" man="1"/>
    <brk id="116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Phipps, Joel</dc:creator>
  <cp:keywords/>
  <dc:description/>
  <cp:lastModifiedBy>Sate of Iowa</cp:lastModifiedBy>
  <cp:lastPrinted>2019-10-11T14:14:54Z</cp:lastPrinted>
  <dcterms:created xsi:type="dcterms:W3CDTF">2000-08-30T16:28:40Z</dcterms:created>
  <dcterms:modified xsi:type="dcterms:W3CDTF">2019-10-11T14:15:46Z</dcterms:modified>
  <cp:category/>
  <cp:version/>
  <cp:contentType/>
  <cp:contentStatus/>
</cp:coreProperties>
</file>