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165" windowWidth="9570" windowHeight="11580" tabRatio="788" activeTab="0"/>
  </bookViews>
  <sheets>
    <sheet name="June 2019 Report Cover" sheetId="1" r:id="rId1"/>
    <sheet name="Table 1. Retail Sales" sheetId="2" r:id="rId2"/>
    <sheet name="Table 1A. Retail Sales and Use" sheetId="3" r:id="rId3"/>
    <sheet name="Table 2. Use Tax" sheetId="4" r:id="rId4"/>
    <sheet name="Table 3. County and City" sheetId="5" r:id="rId5"/>
    <sheet name="Table 4. County and Business" sheetId="6" r:id="rId6"/>
    <sheet name="Table 5. Remote Sellers" sheetId="7" r:id="rId7"/>
  </sheets>
  <definedNames>
    <definedName name="_xlnm._FilterDatabase" localSheetId="4" hidden="1">'Table 3. County and City'!$A$7:$F$7</definedName>
    <definedName name="_xlnm._FilterDatabase" localSheetId="5" hidden="1">'Table 4. County and Business'!$A$7:$F$7</definedName>
    <definedName name="IDX" localSheetId="5">'Table 4. County and Business'!$A$5</definedName>
    <definedName name="IDX" localSheetId="6">'Table 5. Remote Sellers'!$A$5</definedName>
    <definedName name="_xlnm.Print_Area" localSheetId="1">'Table 1. Retail Sales'!$A$1:$I$26</definedName>
    <definedName name="_xlnm.Print_Area" localSheetId="2">'Table 1A. Retail Sales and Use'!$A$1:$I$26</definedName>
    <definedName name="_xlnm.Print_Area" localSheetId="3">'Table 2. Use Tax'!$A$1:$I$50</definedName>
    <definedName name="_xlnm.Print_Titles" localSheetId="4">'Table 3. County and City'!$1:$7</definedName>
    <definedName name="_xlnm.Print_Titles" localSheetId="5">'Table 4. County and Business'!$1:$7</definedName>
    <definedName name="_xlnm.Print_Titles" localSheetId="6">'Table 5. Remote Sellers'!$1:$7</definedName>
  </definedNames>
  <calcPr fullCalcOnLoad="1"/>
</workbook>
</file>

<file path=xl/sharedStrings.xml><?xml version="1.0" encoding="utf-8"?>
<sst xmlns="http://schemas.openxmlformats.org/spreadsheetml/2006/main" count="4776" uniqueCount="816">
  <si>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</si>
  <si>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</si>
  <si>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</si>
  <si>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</si>
  <si>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</si>
  <si>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</si>
  <si>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</si>
  <si>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</si>
  <si>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</si>
  <si>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</si>
  <si>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</si>
  <si>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</si>
  <si>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</si>
  <si>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</si>
  <si>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</si>
  <si>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</si>
  <si>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</si>
  <si>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</si>
  <si>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</si>
  <si>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</si>
  <si>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</si>
  <si>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Percent of Tax</t>
  </si>
  <si>
    <t>State Totals</t>
  </si>
  <si>
    <t>Use Tax</t>
  </si>
  <si>
    <t>Number of Registrations</t>
  </si>
  <si>
    <t>Utilities and Transportation</t>
  </si>
  <si>
    <t>Wholesale</t>
  </si>
  <si>
    <t>Taxable Sales</t>
  </si>
  <si>
    <t>Table 2. Iowa Use Taxes</t>
  </si>
  <si>
    <t>Table 1.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</si>
  <si>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</si>
  <si>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</si>
  <si>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</si>
  <si>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</si>
  <si>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Adair</t>
  </si>
  <si>
    <t>Greenfield</t>
  </si>
  <si>
    <t>Fontanelle</t>
  </si>
  <si>
    <t>Stuart</t>
  </si>
  <si>
    <t>Orient</t>
  </si>
  <si>
    <t>Bridgewater</t>
  </si>
  <si>
    <t>Other</t>
  </si>
  <si>
    <t>Adams</t>
  </si>
  <si>
    <t>Corning</t>
  </si>
  <si>
    <t>Allamakee</t>
  </si>
  <si>
    <t>Waukon</t>
  </si>
  <si>
    <t>Lansing</t>
  </si>
  <si>
    <t>Postville</t>
  </si>
  <si>
    <t>New Albin</t>
  </si>
  <si>
    <t>Harpers Ferry</t>
  </si>
  <si>
    <t>Appanoose</t>
  </si>
  <si>
    <t>Centerville</t>
  </si>
  <si>
    <t>Moravia</t>
  </si>
  <si>
    <t>Moulton</t>
  </si>
  <si>
    <t>Cincinnati</t>
  </si>
  <si>
    <t>Audubon</t>
  </si>
  <si>
    <t>Exira</t>
  </si>
  <si>
    <t>Benton</t>
  </si>
  <si>
    <t>Vinton</t>
  </si>
  <si>
    <t>Belle Plaine</t>
  </si>
  <si>
    <t>Blairstown</t>
  </si>
  <si>
    <t>Shellsburg</t>
  </si>
  <si>
    <t>Atkins</t>
  </si>
  <si>
    <t>Keystone</t>
  </si>
  <si>
    <t>Van Horne</t>
  </si>
  <si>
    <t>Urbana</t>
  </si>
  <si>
    <t>Newhall</t>
  </si>
  <si>
    <t>Norway</t>
  </si>
  <si>
    <t>Walford</t>
  </si>
  <si>
    <t>Garrison</t>
  </si>
  <si>
    <t>Black Hawk</t>
  </si>
  <si>
    <t>Waterloo</t>
  </si>
  <si>
    <t>Cedar Falls</t>
  </si>
  <si>
    <t>Evansdale</t>
  </si>
  <si>
    <t>Laporte City</t>
  </si>
  <si>
    <t>Hudson</t>
  </si>
  <si>
    <t>Dunkerton</t>
  </si>
  <si>
    <t>Janesville</t>
  </si>
  <si>
    <t>Gilbertville</t>
  </si>
  <si>
    <t>Raymond</t>
  </si>
  <si>
    <t>Elk Run Heights</t>
  </si>
  <si>
    <t>Boone</t>
  </si>
  <si>
    <t>Ogden</t>
  </si>
  <si>
    <t>Madrid</t>
  </si>
  <si>
    <t>Bremer</t>
  </si>
  <si>
    <t>Waverly</t>
  </si>
  <si>
    <t>Sumner</t>
  </si>
  <si>
    <t>Denver</t>
  </si>
  <si>
    <t>Tripoli</t>
  </si>
  <si>
    <t>Readlyn</t>
  </si>
  <si>
    <t>Plainfield</t>
  </si>
  <si>
    <t>Buchanan</t>
  </si>
  <si>
    <t>Independence</t>
  </si>
  <si>
    <t>Jesup</t>
  </si>
  <si>
    <t>Hazleton</t>
  </si>
  <si>
    <t>Fairbank</t>
  </si>
  <si>
    <t>Winthrop</t>
  </si>
  <si>
    <t>Rowley</t>
  </si>
  <si>
    <t>Brandon</t>
  </si>
  <si>
    <t>Lamont</t>
  </si>
  <si>
    <t>Quasqueton</t>
  </si>
  <si>
    <t>Aurora</t>
  </si>
  <si>
    <t>Buena Vista</t>
  </si>
  <si>
    <t>Storm Lake</t>
  </si>
  <si>
    <t>Alta</t>
  </si>
  <si>
    <t>Sioux Rapids</t>
  </si>
  <si>
    <t>Albert City</t>
  </si>
  <si>
    <t>Newell</t>
  </si>
  <si>
    <t>Linn Grove</t>
  </si>
  <si>
    <t>Butler</t>
  </si>
  <si>
    <t>Parkersburg</t>
  </si>
  <si>
    <t>Greene</t>
  </si>
  <si>
    <t>Clarksville</t>
  </si>
  <si>
    <t>Allison</t>
  </si>
  <si>
    <t>Shell Rock</t>
  </si>
  <si>
    <t>Aplington</t>
  </si>
  <si>
    <t>Dumont</t>
  </si>
  <si>
    <t>New Hartford</t>
  </si>
  <si>
    <t>Calhoun</t>
  </si>
  <si>
    <t>Rockwell City</t>
  </si>
  <si>
    <t>Manson</t>
  </si>
  <si>
    <t>Lake City</t>
  </si>
  <si>
    <t>Lohrville</t>
  </si>
  <si>
    <t>Pomeroy</t>
  </si>
  <si>
    <t>Farnhamville</t>
  </si>
  <si>
    <t>Carroll</t>
  </si>
  <si>
    <t>Manning</t>
  </si>
  <si>
    <t>Coon Rapids</t>
  </si>
  <si>
    <t>Glidden</t>
  </si>
  <si>
    <t>Breda</t>
  </si>
  <si>
    <t>Templeton</t>
  </si>
  <si>
    <t>Arcadia</t>
  </si>
  <si>
    <t>Dedham</t>
  </si>
  <si>
    <t>Halbur</t>
  </si>
  <si>
    <t>Cass</t>
  </si>
  <si>
    <t>Atlantic</t>
  </si>
  <si>
    <t>Griswold</t>
  </si>
  <si>
    <t>Anita</t>
  </si>
  <si>
    <t>Massena</t>
  </si>
  <si>
    <t>Cumberland</t>
  </si>
  <si>
    <t>Lewis</t>
  </si>
  <si>
    <t>Wiota</t>
  </si>
  <si>
    <t>Cedar</t>
  </si>
  <si>
    <t>Tipton</t>
  </si>
  <si>
    <t>West Branch</t>
  </si>
  <si>
    <t>Durant</t>
  </si>
  <si>
    <t>Clarence</t>
  </si>
  <si>
    <t>Lowden</t>
  </si>
  <si>
    <t>Mechanicsville</t>
  </si>
  <si>
    <t>Stanwood</t>
  </si>
  <si>
    <t>Bennett</t>
  </si>
  <si>
    <t>Cerro Gordo</t>
  </si>
  <si>
    <t>Mason City</t>
  </si>
  <si>
    <t>Clear Lake</t>
  </si>
  <si>
    <t>Rockwell</t>
  </si>
  <si>
    <t>Ventura</t>
  </si>
  <si>
    <t>Thornton</t>
  </si>
  <si>
    <t>Plymouth</t>
  </si>
  <si>
    <t>Swaledale</t>
  </si>
  <si>
    <t>Cherokee</t>
  </si>
  <si>
    <t>Marcus</t>
  </si>
  <si>
    <t>Aurelia</t>
  </si>
  <si>
    <t>Cleghorn</t>
  </si>
  <si>
    <t>Quimby</t>
  </si>
  <si>
    <t>Chickasaw</t>
  </si>
  <si>
    <t>New Hampton</t>
  </si>
  <si>
    <t>Nashua</t>
  </si>
  <si>
    <t>Fredericksburg</t>
  </si>
  <si>
    <t>Ionia</t>
  </si>
  <si>
    <t>Lawler</t>
  </si>
  <si>
    <t>Alta Vista</t>
  </si>
  <si>
    <t>Clarke</t>
  </si>
  <si>
    <t>Osceola</t>
  </si>
  <si>
    <t>Murray</t>
  </si>
  <si>
    <t>Clay</t>
  </si>
  <si>
    <t>Spencer</t>
  </si>
  <si>
    <t>Everly</t>
  </si>
  <si>
    <t>Peterson</t>
  </si>
  <si>
    <t>Fostoria</t>
  </si>
  <si>
    <t>Royal</t>
  </si>
  <si>
    <t>Dickens</t>
  </si>
  <si>
    <t>Webb</t>
  </si>
  <si>
    <t>Clayton</t>
  </si>
  <si>
    <t>Elkader</t>
  </si>
  <si>
    <t>Guttenberg</t>
  </si>
  <si>
    <t>Monona</t>
  </si>
  <si>
    <t>Strawberry Point</t>
  </si>
  <si>
    <t>Mcgregor</t>
  </si>
  <si>
    <t>Edgewood</t>
  </si>
  <si>
    <t>Garnavillo</t>
  </si>
  <si>
    <t>Marquette</t>
  </si>
  <si>
    <t>Luana</t>
  </si>
  <si>
    <t>Clinton</t>
  </si>
  <si>
    <t>Dewitt</t>
  </si>
  <si>
    <t>Camanche</t>
  </si>
  <si>
    <t>Wheatland</t>
  </si>
  <si>
    <t>Delmar</t>
  </si>
  <si>
    <t>Grand Mound</t>
  </si>
  <si>
    <t>Calamus</t>
  </si>
  <si>
    <t>Low Moor</t>
  </si>
  <si>
    <t>Goose Lake</t>
  </si>
  <si>
    <t>Charlotte</t>
  </si>
  <si>
    <t>Lost Nation</t>
  </si>
  <si>
    <t>Crawford</t>
  </si>
  <si>
    <t>Denison</t>
  </si>
  <si>
    <t>Manilla</t>
  </si>
  <si>
    <t>Schleswig</t>
  </si>
  <si>
    <t>Dow City</t>
  </si>
  <si>
    <t>Charter Oak</t>
  </si>
  <si>
    <t>Vail</t>
  </si>
  <si>
    <t>Kiron</t>
  </si>
  <si>
    <t>Westside</t>
  </si>
  <si>
    <t>Dallas</t>
  </si>
  <si>
    <t>West Des Moines</t>
  </si>
  <si>
    <t>Waukee</t>
  </si>
  <si>
    <t>Adel</t>
  </si>
  <si>
    <t>Perry</t>
  </si>
  <si>
    <t>Dallas Center</t>
  </si>
  <si>
    <t>Clive</t>
  </si>
  <si>
    <t>Woodward</t>
  </si>
  <si>
    <t>Urbandale</t>
  </si>
  <si>
    <t>Desoto</t>
  </si>
  <si>
    <t>Van Meter</t>
  </si>
  <si>
    <t>Redfield</t>
  </si>
  <si>
    <t>Granger</t>
  </si>
  <si>
    <t>Dexter</t>
  </si>
  <si>
    <t>Minburn</t>
  </si>
  <si>
    <t>Davis</t>
  </si>
  <si>
    <t>Bloomfield</t>
  </si>
  <si>
    <t>Drakesville</t>
  </si>
  <si>
    <t>Pulaski</t>
  </si>
  <si>
    <t>Decatur</t>
  </si>
  <si>
    <t>Lamoni</t>
  </si>
  <si>
    <t>Leon</t>
  </si>
  <si>
    <t>Davis City</t>
  </si>
  <si>
    <t>Decatur City</t>
  </si>
  <si>
    <t>Delaware</t>
  </si>
  <si>
    <t>Manchester</t>
  </si>
  <si>
    <t>Hopkinton</t>
  </si>
  <si>
    <t>Earlville</t>
  </si>
  <si>
    <t>Delhi</t>
  </si>
  <si>
    <t>Dyersville</t>
  </si>
  <si>
    <t>Ryan</t>
  </si>
  <si>
    <t>Colesburg</t>
  </si>
  <si>
    <t>Dundee</t>
  </si>
  <si>
    <t>Greeley</t>
  </si>
  <si>
    <t>Des Moines</t>
  </si>
  <si>
    <t>Burlington</t>
  </si>
  <si>
    <t>West Burlington</t>
  </si>
  <si>
    <t>Mediapolis</t>
  </si>
  <si>
    <t>Danville</t>
  </si>
  <si>
    <t>Dickinson</t>
  </si>
  <si>
    <t>Spirit Lake</t>
  </si>
  <si>
    <t>Milford</t>
  </si>
  <si>
    <t>Arnolds Park</t>
  </si>
  <si>
    <t>Okoboji</t>
  </si>
  <si>
    <t>Lake Park</t>
  </si>
  <si>
    <t>Terril</t>
  </si>
  <si>
    <t>Dubuque</t>
  </si>
  <si>
    <t>Cascade</t>
  </si>
  <si>
    <t>Peosta</t>
  </si>
  <si>
    <t>Farley</t>
  </si>
  <si>
    <t>Epworth</t>
  </si>
  <si>
    <t>New Vienna</t>
  </si>
  <si>
    <t>Holy Cross</t>
  </si>
  <si>
    <t>Bernard</t>
  </si>
  <si>
    <t>Worthington</t>
  </si>
  <si>
    <t>Durango</t>
  </si>
  <si>
    <t>Sherrill</t>
  </si>
  <si>
    <t>Asbury</t>
  </si>
  <si>
    <t>Emmet</t>
  </si>
  <si>
    <t>Estherville</t>
  </si>
  <si>
    <t>Armstrong</t>
  </si>
  <si>
    <t>Ringsted</t>
  </si>
  <si>
    <t>Wallingford</t>
  </si>
  <si>
    <t>Fayette</t>
  </si>
  <si>
    <t>Oelwein</t>
  </si>
  <si>
    <t>West Union</t>
  </si>
  <si>
    <t>Elgin</t>
  </si>
  <si>
    <t>Clermont</t>
  </si>
  <si>
    <t>Hawkeye</t>
  </si>
  <si>
    <t>Maynard</t>
  </si>
  <si>
    <t>Waucoma</t>
  </si>
  <si>
    <t>Arlington</t>
  </si>
  <si>
    <t>Wadena</t>
  </si>
  <si>
    <t>Floyd</t>
  </si>
  <si>
    <t>Charles City</t>
  </si>
  <si>
    <t>Nora Springs</t>
  </si>
  <si>
    <t>Rockford</t>
  </si>
  <si>
    <t>Rudd</t>
  </si>
  <si>
    <t>Marble Rock</t>
  </si>
  <si>
    <t>Franklin</t>
  </si>
  <si>
    <t>Hampton</t>
  </si>
  <si>
    <t>Sheffield</t>
  </si>
  <si>
    <t>Ackley</t>
  </si>
  <si>
    <t>Latimer</t>
  </si>
  <si>
    <t>Alexander</t>
  </si>
  <si>
    <t>Dows</t>
  </si>
  <si>
    <t>Geneva</t>
  </si>
  <si>
    <t>Fremont</t>
  </si>
  <si>
    <t>Sidney</t>
  </si>
  <si>
    <t>Hamburg</t>
  </si>
  <si>
    <t>Tabor</t>
  </si>
  <si>
    <t>Shenandoah</t>
  </si>
  <si>
    <t>Farragut</t>
  </si>
  <si>
    <t>Jefferson</t>
  </si>
  <si>
    <t>Scranton</t>
  </si>
  <si>
    <t>Grand Junction</t>
  </si>
  <si>
    <t>Churdan</t>
  </si>
  <si>
    <t>Paton</t>
  </si>
  <si>
    <t>Rippey</t>
  </si>
  <si>
    <t>Grundy</t>
  </si>
  <si>
    <t>Grundy Center</t>
  </si>
  <si>
    <t>Reinbeck</t>
  </si>
  <si>
    <t>Conrad</t>
  </si>
  <si>
    <t>Dike</t>
  </si>
  <si>
    <t>Wellsburg</t>
  </si>
  <si>
    <t>Guthrie</t>
  </si>
  <si>
    <t>Panora</t>
  </si>
  <si>
    <t>Guthrie Center</t>
  </si>
  <si>
    <t>Bayard</t>
  </si>
  <si>
    <t>Casey</t>
  </si>
  <si>
    <t>Yale</t>
  </si>
  <si>
    <t>Menlo</t>
  </si>
  <si>
    <t>Hamilton</t>
  </si>
  <si>
    <t>Webster City</t>
  </si>
  <si>
    <t>Jewell Junction</t>
  </si>
  <si>
    <t>Stratford</t>
  </si>
  <si>
    <t>Ellsworth</t>
  </si>
  <si>
    <t>Williams</t>
  </si>
  <si>
    <t>Stanhope</t>
  </si>
  <si>
    <t>Blairsburg</t>
  </si>
  <si>
    <t>Hancock</t>
  </si>
  <si>
    <t>Garner</t>
  </si>
  <si>
    <t>Britt</t>
  </si>
  <si>
    <t>Forest City</t>
  </si>
  <si>
    <t>Kanawha</t>
  </si>
  <si>
    <t>Klemme</t>
  </si>
  <si>
    <t>Corwith</t>
  </si>
  <si>
    <t>Crystal Lake</t>
  </si>
  <si>
    <t>Hardin</t>
  </si>
  <si>
    <t>Iowa Falls</t>
  </si>
  <si>
    <t>Eldora</t>
  </si>
  <si>
    <t>Alden</t>
  </si>
  <si>
    <t>Hubbard</t>
  </si>
  <si>
    <t>Radcliffe</t>
  </si>
  <si>
    <t>Union</t>
  </si>
  <si>
    <t>Steamboat Rock</t>
  </si>
  <si>
    <t>Harrison</t>
  </si>
  <si>
    <t>Missouri Valley</t>
  </si>
  <si>
    <t>Woodbine</t>
  </si>
  <si>
    <t>Logan</t>
  </si>
  <si>
    <t>Dunlap</t>
  </si>
  <si>
    <t>Mondamin</t>
  </si>
  <si>
    <t>Modale</t>
  </si>
  <si>
    <t>Pisgah</t>
  </si>
  <si>
    <t>Henry</t>
  </si>
  <si>
    <t>Mount Pleasant</t>
  </si>
  <si>
    <t>New London</t>
  </si>
  <si>
    <t>Wayland</t>
  </si>
  <si>
    <t>Winfield</t>
  </si>
  <si>
    <t>Salem</t>
  </si>
  <si>
    <t>Mount Union</t>
  </si>
  <si>
    <t>Olds</t>
  </si>
  <si>
    <t>Howard</t>
  </si>
  <si>
    <t>Cresco</t>
  </si>
  <si>
    <t>Elma</t>
  </si>
  <si>
    <t>Lime Springs</t>
  </si>
  <si>
    <t>Riceville</t>
  </si>
  <si>
    <t>Protivin</t>
  </si>
  <si>
    <t>Chester</t>
  </si>
  <si>
    <t>Humboldt</t>
  </si>
  <si>
    <t>Dakota City</t>
  </si>
  <si>
    <t>Livermore</t>
  </si>
  <si>
    <t>Renwick</t>
  </si>
  <si>
    <t>Ida</t>
  </si>
  <si>
    <t>Ida Grove</t>
  </si>
  <si>
    <t>Holstein</t>
  </si>
  <si>
    <t>Battle Creek</t>
  </si>
  <si>
    <t>Galva</t>
  </si>
  <si>
    <t>Arthur</t>
  </si>
  <si>
    <t>Iowa</t>
  </si>
  <si>
    <t>Williamsburg</t>
  </si>
  <si>
    <t>Marengo</t>
  </si>
  <si>
    <t>Victor</t>
  </si>
  <si>
    <t>North English</t>
  </si>
  <si>
    <t>Ladora</t>
  </si>
  <si>
    <t>Parnell</t>
  </si>
  <si>
    <t>Jackson</t>
  </si>
  <si>
    <t>Maquoketa</t>
  </si>
  <si>
    <t>Bellevue</t>
  </si>
  <si>
    <t>Preston</t>
  </si>
  <si>
    <t>Sabula</t>
  </si>
  <si>
    <t>Lamotte</t>
  </si>
  <si>
    <t>Miles</t>
  </si>
  <si>
    <t>Springbrook</t>
  </si>
  <si>
    <t>St. Donatus</t>
  </si>
  <si>
    <t>Jasper</t>
  </si>
  <si>
    <t>Newton</t>
  </si>
  <si>
    <t>Colfax</t>
  </si>
  <si>
    <t>Monroe</t>
  </si>
  <si>
    <t>Sully</t>
  </si>
  <si>
    <t>Prairie City</t>
  </si>
  <si>
    <t>Baxter</t>
  </si>
  <si>
    <t>Kellogg</t>
  </si>
  <si>
    <t>Lynnville</t>
  </si>
  <si>
    <t>Mingo</t>
  </si>
  <si>
    <t>Reasnor</t>
  </si>
  <si>
    <t>Fairfield</t>
  </si>
  <si>
    <t>Batavia</t>
  </si>
  <si>
    <t>Lockridge</t>
  </si>
  <si>
    <t>Packwood</t>
  </si>
  <si>
    <t>Libertyville</t>
  </si>
  <si>
    <t>Johnson</t>
  </si>
  <si>
    <t>Iowa City</t>
  </si>
  <si>
    <t>Coralville</t>
  </si>
  <si>
    <t>North Liberty</t>
  </si>
  <si>
    <t>Solon</t>
  </si>
  <si>
    <t>Swisher</t>
  </si>
  <si>
    <t>Oxford</t>
  </si>
  <si>
    <t>Tiffin</t>
  </si>
  <si>
    <t>Lone Tree</t>
  </si>
  <si>
    <t>Hills</t>
  </si>
  <si>
    <t>Jones</t>
  </si>
  <si>
    <t>Monticello</t>
  </si>
  <si>
    <t>Anamosa</t>
  </si>
  <si>
    <t>Wyoming</t>
  </si>
  <si>
    <t>Olin</t>
  </si>
  <si>
    <t>Oxford Junction</t>
  </si>
  <si>
    <t>Onslow</t>
  </si>
  <si>
    <t>Martelle</t>
  </si>
  <si>
    <t>Keokuk</t>
  </si>
  <si>
    <t>Sigourney</t>
  </si>
  <si>
    <t>Keota</t>
  </si>
  <si>
    <t>Hedrick</t>
  </si>
  <si>
    <t>Richland</t>
  </si>
  <si>
    <t>Keswick</t>
  </si>
  <si>
    <t>What Cheer</t>
  </si>
  <si>
    <t>Ollie</t>
  </si>
  <si>
    <t>South English</t>
  </si>
  <si>
    <t>Harper</t>
  </si>
  <si>
    <t>Kossuth</t>
  </si>
  <si>
    <t>Algona</t>
  </si>
  <si>
    <t>Bancroft</t>
  </si>
  <si>
    <t>Swea City</t>
  </si>
  <si>
    <t>Titonka</t>
  </si>
  <si>
    <t>Whittemore</t>
  </si>
  <si>
    <t>Wesley</t>
  </si>
  <si>
    <t>Luverne</t>
  </si>
  <si>
    <t>Fenton</t>
  </si>
  <si>
    <t>Burt</t>
  </si>
  <si>
    <t>West Bend</t>
  </si>
  <si>
    <t>Lone Rock</t>
  </si>
  <si>
    <t>Lakota</t>
  </si>
  <si>
    <t>Ledyard</t>
  </si>
  <si>
    <t>Lee</t>
  </si>
  <si>
    <t>Fort Madison</t>
  </si>
  <si>
    <t>Donnellson</t>
  </si>
  <si>
    <t>West Point</t>
  </si>
  <si>
    <t>Montrose</t>
  </si>
  <si>
    <t>Houghton</t>
  </si>
  <si>
    <t>Linn</t>
  </si>
  <si>
    <t>Cedar Rapids</t>
  </si>
  <si>
    <t>Marion</t>
  </si>
  <si>
    <t>Hiawatha</t>
  </si>
  <si>
    <t>Mount Vernon</t>
  </si>
  <si>
    <t>Center Point</t>
  </si>
  <si>
    <t>Lisbon</t>
  </si>
  <si>
    <t>Central City</t>
  </si>
  <si>
    <t>Fairfax</t>
  </si>
  <si>
    <t>Ely</t>
  </si>
  <si>
    <t>Springville</t>
  </si>
  <si>
    <t>Palo</t>
  </si>
  <si>
    <t>Robins</t>
  </si>
  <si>
    <t>Alburnett</t>
  </si>
  <si>
    <t>Coggon</t>
  </si>
  <si>
    <t>Walker</t>
  </si>
  <si>
    <t>Louisa</t>
  </si>
  <si>
    <t>Wapello</t>
  </si>
  <si>
    <t>Columbus Junction</t>
  </si>
  <si>
    <t>Morning Sun</t>
  </si>
  <si>
    <t>Lucas</t>
  </si>
  <si>
    <t>Chariton</t>
  </si>
  <si>
    <t>Russell</t>
  </si>
  <si>
    <t>Lyon</t>
  </si>
  <si>
    <t>Rock Rapids</t>
  </si>
  <si>
    <t>Inwood</t>
  </si>
  <si>
    <t>Larchwood</t>
  </si>
  <si>
    <t>George</t>
  </si>
  <si>
    <t>Doon</t>
  </si>
  <si>
    <t>Lester</t>
  </si>
  <si>
    <t>Little Rock</t>
  </si>
  <si>
    <t>Alvord</t>
  </si>
  <si>
    <t>Madison</t>
  </si>
  <si>
    <t>Winterset</t>
  </si>
  <si>
    <t>Earlham</t>
  </si>
  <si>
    <t>St. Charles</t>
  </si>
  <si>
    <t>Truro</t>
  </si>
  <si>
    <t>Mahaska</t>
  </si>
  <si>
    <t>Oskaloosa</t>
  </si>
  <si>
    <t>New Sharon</t>
  </si>
  <si>
    <t>Leighton</t>
  </si>
  <si>
    <t>Barnes City</t>
  </si>
  <si>
    <t>Pella</t>
  </si>
  <si>
    <t>Knoxville</t>
  </si>
  <si>
    <t>Pleasantville</t>
  </si>
  <si>
    <t>Harvey</t>
  </si>
  <si>
    <t>Bussey</t>
  </si>
  <si>
    <t>Marshall</t>
  </si>
  <si>
    <t>Marshalltown</t>
  </si>
  <si>
    <t>State Center</t>
  </si>
  <si>
    <t>Gilman</t>
  </si>
  <si>
    <t>Albion</t>
  </si>
  <si>
    <t>Melbourne</t>
  </si>
  <si>
    <t>Rhodes</t>
  </si>
  <si>
    <t>Laurel</t>
  </si>
  <si>
    <t>Legrand</t>
  </si>
  <si>
    <t>Haverhill</t>
  </si>
  <si>
    <t>Mills</t>
  </si>
  <si>
    <t>Glenwood</t>
  </si>
  <si>
    <t>Malvern</t>
  </si>
  <si>
    <t>Emerson</t>
  </si>
  <si>
    <t>Pacific Junction</t>
  </si>
  <si>
    <t>Mitchell</t>
  </si>
  <si>
    <t>Osage</t>
  </si>
  <si>
    <t>St. Ansgar</t>
  </si>
  <si>
    <t>Stacyville</t>
  </si>
  <si>
    <t>Orchard</t>
  </si>
  <si>
    <t>Onawa</t>
  </si>
  <si>
    <t>Mapleton</t>
  </si>
  <si>
    <t>Whiting</t>
  </si>
  <si>
    <t>Moorhead</t>
  </si>
  <si>
    <t>Ute</t>
  </si>
  <si>
    <t>Soldier</t>
  </si>
  <si>
    <t>Albia</t>
  </si>
  <si>
    <t>Lovilia</t>
  </si>
  <si>
    <t>Montgomery</t>
  </si>
  <si>
    <t>Red Oak</t>
  </si>
  <si>
    <t>Villisca</t>
  </si>
  <si>
    <t>Stanton</t>
  </si>
  <si>
    <t>Muscatine</t>
  </si>
  <si>
    <t>West Liberty</t>
  </si>
  <si>
    <t>Wilton</t>
  </si>
  <si>
    <t>Nichols</t>
  </si>
  <si>
    <t>Atalissa</t>
  </si>
  <si>
    <t>O'Brien</t>
  </si>
  <si>
    <t>Sheldon</t>
  </si>
  <si>
    <t>Hartley</t>
  </si>
  <si>
    <t>Sanborn</t>
  </si>
  <si>
    <t>Paullina</t>
  </si>
  <si>
    <t>Primghar</t>
  </si>
  <si>
    <t>Sutherland</t>
  </si>
  <si>
    <t>Calumet</t>
  </si>
  <si>
    <t>Sibley</t>
  </si>
  <si>
    <t>Ocheyedan</t>
  </si>
  <si>
    <t>Ashton</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</si>
  <si>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</si>
  <si>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</si>
  <si>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</si>
  <si>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</si>
  <si>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</si>
  <si>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</si>
  <si>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</si>
  <si>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</si>
  <si>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</si>
  <si>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</si>
  <si>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</si>
  <si>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</si>
  <si>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</si>
  <si>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</si>
  <si>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</si>
  <si>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</si>
  <si>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</si>
  <si>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</si>
  <si>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</si>
  <si>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Pocahontas</t>
  </si>
  <si>
    <t>Laurens</t>
  </si>
  <si>
    <t>Rolfe</t>
  </si>
  <si>
    <t>Fonda</t>
  </si>
  <si>
    <t>Havelock</t>
  </si>
  <si>
    <t>Polk</t>
  </si>
  <si>
    <t>Ankeny</t>
  </si>
  <si>
    <t>Johnston</t>
  </si>
  <si>
    <t>Altoona</t>
  </si>
  <si>
    <t>Grimes</t>
  </si>
  <si>
    <t>Pleasant Hill</t>
  </si>
  <si>
    <t>Windsor Heights</t>
  </si>
  <si>
    <t>Polk City</t>
  </si>
  <si>
    <t>Bondurant</t>
  </si>
  <si>
    <t>Runnells</t>
  </si>
  <si>
    <t>Mitchellville</t>
  </si>
  <si>
    <t>Elkhart</t>
  </si>
  <si>
    <t>Carlisle</t>
  </si>
  <si>
    <t>Alleman</t>
  </si>
  <si>
    <t>Pottawattamie</t>
  </si>
  <si>
    <t>Avoca</t>
  </si>
  <si>
    <t>Oakland</t>
  </si>
  <si>
    <t>Carter Lake</t>
  </si>
  <si>
    <t>Walnut</t>
  </si>
  <si>
    <t>Underwood</t>
  </si>
  <si>
    <t>Neola</t>
  </si>
  <si>
    <t>Crescent</t>
  </si>
  <si>
    <t>Treynor</t>
  </si>
  <si>
    <t>Carson</t>
  </si>
  <si>
    <t>Minden</t>
  </si>
  <si>
    <t>Poweshiek</t>
  </si>
  <si>
    <t>Grinnell</t>
  </si>
  <si>
    <t>Montezuma</t>
  </si>
  <si>
    <t>Brooklyn</t>
  </si>
  <si>
    <t>Malcom</t>
  </si>
  <si>
    <t>Deep River</t>
  </si>
  <si>
    <t>Ringgold</t>
  </si>
  <si>
    <t>Mount Ayr</t>
  </si>
  <si>
    <t>Diagonal</t>
  </si>
  <si>
    <t>Sac</t>
  </si>
  <si>
    <t>Sac City</t>
  </si>
  <si>
    <t>Lake View</t>
  </si>
  <si>
    <t>Schaller</t>
  </si>
  <si>
    <t>Odebolt</t>
  </si>
  <si>
    <t>Wall Lake</t>
  </si>
  <si>
    <t>Early</t>
  </si>
  <si>
    <t>Auburn</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</si>
  <si>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</si>
  <si>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</si>
  <si>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</si>
  <si>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</si>
  <si>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</si>
  <si>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</si>
  <si>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</si>
  <si>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</si>
  <si>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</si>
  <si>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</si>
  <si>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</si>
  <si>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</si>
  <si>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</si>
  <si>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</si>
  <si>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</si>
  <si>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</si>
  <si>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</si>
  <si>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Irwin</t>
  </si>
  <si>
    <t>Defiance</t>
  </si>
  <si>
    <t>Panama</t>
  </si>
  <si>
    <t>Portsmouth</t>
  </si>
  <si>
    <t>Sioux</t>
  </si>
  <si>
    <t>Sioux Center</t>
  </si>
  <si>
    <t>Orange City</t>
  </si>
  <si>
    <t>Rock Valley</t>
  </si>
  <si>
    <t>Hull</t>
  </si>
  <si>
    <t>Hawarden</t>
  </si>
  <si>
    <t>Alton</t>
  </si>
  <si>
    <t>Boyden</t>
  </si>
  <si>
    <t>Ireton</t>
  </si>
  <si>
    <t>Hospers</t>
  </si>
  <si>
    <t>Granville</t>
  </si>
  <si>
    <t>Maurice</t>
  </si>
  <si>
    <t>Story</t>
  </si>
  <si>
    <t>Ames</t>
  </si>
  <si>
    <t>Nevada</t>
  </si>
  <si>
    <t>Story City</t>
  </si>
  <si>
    <t>Huxley</t>
  </si>
  <si>
    <t>Slater</t>
  </si>
  <si>
    <t>Maxwell</t>
  </si>
  <si>
    <t>Colo</t>
  </si>
  <si>
    <t>Gilbert</t>
  </si>
  <si>
    <t>Roland</t>
  </si>
  <si>
    <t>Cambridge</t>
  </si>
  <si>
    <t>Zearing</t>
  </si>
  <si>
    <t>Kelley</t>
  </si>
  <si>
    <t>Collins</t>
  </si>
  <si>
    <t>Tama</t>
  </si>
  <si>
    <t>Toledo</t>
  </si>
  <si>
    <t>Traer</t>
  </si>
  <si>
    <t>Dysart</t>
  </si>
  <si>
    <t>Gladbrook</t>
  </si>
  <si>
    <t>Chelsea</t>
  </si>
  <si>
    <t>Garwin</t>
  </si>
  <si>
    <t>Elberon</t>
  </si>
  <si>
    <t>Taylor</t>
  </si>
  <si>
    <t>Bedford</t>
  </si>
  <si>
    <t>Lenox</t>
  </si>
  <si>
    <t>Clearfield</t>
  </si>
  <si>
    <t>Creston</t>
  </si>
  <si>
    <t>Afton</t>
  </si>
  <si>
    <t>Van Buren</t>
  </si>
  <si>
    <t>Keosauqua</t>
  </si>
  <si>
    <t>Bonaparte</t>
  </si>
  <si>
    <t>Farmington</t>
  </si>
  <si>
    <t>Birmingham</t>
  </si>
  <si>
    <t>Milton</t>
  </si>
  <si>
    <t>Cantril</t>
  </si>
  <si>
    <t>Stockport</t>
  </si>
  <si>
    <t>Ottumwa</t>
  </si>
  <si>
    <t>Eldon</t>
  </si>
  <si>
    <t>Eddyville</t>
  </si>
  <si>
    <t>Agency</t>
  </si>
  <si>
    <t>Blakesburg</t>
  </si>
  <si>
    <t>Warren</t>
  </si>
  <si>
    <t>Indianola</t>
  </si>
  <si>
    <t>Norwalk</t>
  </si>
  <si>
    <t>New Virginia</t>
  </si>
  <si>
    <t>Cumming</t>
  </si>
  <si>
    <t>Milo</t>
  </si>
  <si>
    <t>Lacona</t>
  </si>
  <si>
    <t>Hartford</t>
  </si>
  <si>
    <t>Washington</t>
  </si>
  <si>
    <t>Kalona</t>
  </si>
  <si>
    <t>Wellman</t>
  </si>
  <si>
    <t>Riverside</t>
  </si>
  <si>
    <t>Ainsworth</t>
  </si>
  <si>
    <t>Brighton</t>
  </si>
  <si>
    <t>Crawfordsville</t>
  </si>
  <si>
    <t>West Chester</t>
  </si>
  <si>
    <t>Wayne</t>
  </si>
  <si>
    <t>Corydon</t>
  </si>
  <si>
    <t>Humeston</t>
  </si>
  <si>
    <t>Seymour</t>
  </si>
  <si>
    <t>Allerton</t>
  </si>
  <si>
    <t>Lineville</t>
  </si>
  <si>
    <t>Webster</t>
  </si>
  <si>
    <t>Fort Dodge</t>
  </si>
  <si>
    <t>Gowrie</t>
  </si>
  <si>
    <t>Dayton</t>
  </si>
  <si>
    <t>Badger</t>
  </si>
  <si>
    <t>Callender</t>
  </si>
  <si>
    <t>Clare</t>
  </si>
  <si>
    <t>Lehigh</t>
  </si>
  <si>
    <t>Duncombe</t>
  </si>
  <si>
    <t>Winnebago</t>
  </si>
  <si>
    <t>Lake Mills</t>
  </si>
  <si>
    <t>Buffalo Center</t>
  </si>
  <si>
    <t>Thompson</t>
  </si>
  <si>
    <t>Leland</t>
  </si>
  <si>
    <t>Rake</t>
  </si>
  <si>
    <t>Winneshiek</t>
  </si>
  <si>
    <t>Decorah</t>
  </si>
  <si>
    <t>Calmar</t>
  </si>
  <si>
    <t>Ossian</t>
  </si>
  <si>
    <t>Fort Atkinson</t>
  </si>
  <si>
    <t>Ridgeway</t>
  </si>
  <si>
    <t>Spillville</t>
  </si>
  <si>
    <t>Woodbury</t>
  </si>
  <si>
    <t>Sioux City</t>
  </si>
  <si>
    <t>Sergeant Bluff</t>
  </si>
  <si>
    <t>Moville</t>
  </si>
  <si>
    <t>Lawton</t>
  </si>
  <si>
    <t>Anthon</t>
  </si>
  <si>
    <t>Correctionville</t>
  </si>
  <si>
    <t>Sloan</t>
  </si>
  <si>
    <t>Danbury</t>
  </si>
  <si>
    <t>Salix</t>
  </si>
  <si>
    <t>Hornick</t>
  </si>
  <si>
    <t>Pierson</t>
  </si>
  <si>
    <t>Worth</t>
  </si>
  <si>
    <t>Northwood</t>
  </si>
  <si>
    <t>Manly</t>
  </si>
  <si>
    <t>Kensett</t>
  </si>
  <si>
    <t>Fertile</t>
  </si>
  <si>
    <t>Grafton</t>
  </si>
  <si>
    <t>Wright</t>
  </si>
  <si>
    <t>Clarion</t>
  </si>
  <si>
    <t>Belmond</t>
  </si>
  <si>
    <t>Eagle Grove</t>
  </si>
  <si>
    <t>Goldfield</t>
  </si>
  <si>
    <t>by County and Business Group</t>
  </si>
  <si>
    <t>S</t>
  </si>
  <si>
    <t>Service</t>
  </si>
  <si>
    <t>St. Olaf</t>
  </si>
  <si>
    <t>Council Bluffs</t>
  </si>
  <si>
    <t>Retail Sales and Use Tax Quarterly Report</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</si>
  <si>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</si>
  <si>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</si>
  <si>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</si>
  <si>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t>Bouton</t>
  </si>
  <si>
    <t>Lytton</t>
  </si>
  <si>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</si>
  <si>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Moorland</t>
  </si>
  <si>
    <t>Otho</t>
  </si>
  <si>
    <t>Taxable sales include the value of taxable goods and services that are subject to the 6% State sales tax rate and qualified construction equipment purchases subject to the 5% State excise tax rate.  Computed tax equals the taxable sales subject to the 6% State sales tax multiplied by that rate plus taxable sales subject to the 5% State excise tax multiplied by that rate.</t>
  </si>
  <si>
    <t>Percentages may not sum to totals due to rounding.</t>
  </si>
  <si>
    <t>Beaman</t>
  </si>
  <si>
    <t>Martensdale</t>
  </si>
  <si>
    <t>Bristow</t>
  </si>
  <si>
    <t>Meservey</t>
  </si>
  <si>
    <t>Randolph</t>
  </si>
  <si>
    <t>Holland</t>
  </si>
  <si>
    <t>New Providence</t>
  </si>
  <si>
    <t>Silver City</t>
  </si>
  <si>
    <t>Gilmore City</t>
  </si>
  <si>
    <t>Kellerton</t>
  </si>
  <si>
    <t>Smithland</t>
  </si>
  <si>
    <t>Middletown</t>
  </si>
  <si>
    <t>Melcher-Dallas</t>
  </si>
  <si>
    <t>Cushing</t>
  </si>
  <si>
    <t>of Tax</t>
  </si>
  <si>
    <t>Table 1A. Iowa Retail Sales and Use Tax</t>
  </si>
  <si>
    <t>Retail Sales and Use Tax by Business Group</t>
  </si>
  <si>
    <r>
      <t>Year over Year Retail Sales Tax Statistics:</t>
    </r>
    <r>
      <rPr>
        <sz val="12"/>
        <rFont val="Arial"/>
        <family val="2"/>
      </rPr>
      <t xml:space="preserve"> Table 1 compares return counts, taxable sales, and taxes reported by 12 business groups for the March 2019 quarter compared to the March 2018 quarter.</t>
    </r>
  </si>
  <si>
    <t>Use Tax Statistics: Table 2 compares return counts, taxable sales, and tax data reported by the 12 business groups for the March 2019 quarter compared to the March 2018 quarter for Retailer's Use Tax permits. In addition, aggregate Motor Vehicle Use  and Consumer Use tax data for the March 2019 quarter are also compared to the March 2018 quarter.  The Consumer Use tax data does not include voluntary use tax data.</t>
  </si>
  <si>
    <t>of tax</t>
  </si>
  <si>
    <t>March 31, 2018 and 2019</t>
  </si>
  <si>
    <t>Wahpeton</t>
  </si>
  <si>
    <t>Table 4. Iowa Retail Sales and Tax</t>
  </si>
  <si>
    <t>Table 5. Iowa Retail Sales and Tax</t>
  </si>
  <si>
    <t>Remote Sellers</t>
  </si>
  <si>
    <t>NA</t>
  </si>
  <si>
    <t>Quarter Ending June 30, 2019</t>
  </si>
  <si>
    <t>Table 3. Iowa Retail Sales and Tax</t>
  </si>
  <si>
    <t>Kimballton</t>
  </si>
  <si>
    <t>Meriden</t>
  </si>
  <si>
    <t>Grand River</t>
  </si>
  <si>
    <t>West Okoboji</t>
  </si>
  <si>
    <t>Luxemburg</t>
  </si>
  <si>
    <t>Bode</t>
  </si>
  <si>
    <t>Zwingle</t>
  </si>
  <si>
    <t>Mcclelland</t>
  </si>
  <si>
    <t>This report covers retail sales and use tax data for taxable sales based on tax returns filed with the Department for the quarter ending June 30, 2019 which is the third quarter in fiscal year 2019. The report includes five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</si>
  <si>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t>SF 2417, passed during the 2018 Legislative session, updated the definition of retailer subject to sales tax in Iowa that will effectively shift most out-of-state retailers from filing under a retailer's use tax permit to filing under a retail sales tax permit.  Throughout fiscal year 2019, reported taxable sales on use tax returns should show a decrease as more out of state retailers are transitioned to the new retail sales tax permits.  This report has provided taxable sales by business class separately for retail sales and use tax permit holders, but includes two new tables (1A) that combines the retail sales and retail use and (Table 5) Remote Sellers. It is anticipated that after this transition year, all Department sales and use tax analysis will consider the two together.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</si>
</sst>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mmm\-yyyy"/>
    <numFmt numFmtId="169" formatCode="[$-409]dddd\,\ mmmm\ dd\,\ yyyy"/>
    <numFmt numFmtId="170" formatCode="[$-409]mmmm\-yy;@"/>
    <numFmt numFmtId="171" formatCode="mmmm\-yyyy"/>
    <numFmt numFmtId="172" formatCode="mmmm\-yy"/>
    <numFmt numFmtId="173" formatCode="mmmm\ yyyy"/>
    <numFmt numFmtId="174" formatCode="&quot;Yes&quot;;&quot;Yes&quot;;&quot;No&quot;"/>
    <numFmt numFmtId="175" formatCode="&quot;True&quot;;&quot;True&quot;;&quot;False&quot;"/>
    <numFmt numFmtId="176" formatCode="&quot;On&quot;;&quot;On&quot;;&quot;Off&quot;"/>
    <numFmt numFmtId="177" formatCode="[$€-2]\ #,##0.00_);[Red]\([$€-2]\ #,##0.00\)"/>
    <numFmt numFmtId="178" formatCode="[$-409]mmmm\ d\,\ yyyy;@"/>
  </numFmts>
  <fonts count="49">
    <font>
      <sz val="12"/>
      <name val="Arial"/>
      <family val="0"/>
    </font>
    <font>
      <sz val="10"/>
      <name val="Arial"/>
      <family val="0"/>
    </font>
    <font>
      <u val="single"/>
      <sz val="10.45"/>
      <color indexed="12"/>
      <name val="Arial"/>
      <family val="2"/>
    </font>
    <font>
      <u val="single"/>
      <sz val="10.45"/>
      <color indexed="36"/>
      <name val="Arial"/>
      <family val="2"/>
    </font>
    <font>
      <b/>
      <sz val="11"/>
      <name val="Arial"/>
      <family val="2"/>
    </font>
    <font>
      <b/>
      <sz val="11"/>
      <color indexed="8"/>
      <name val="Arial"/>
      <family val="2"/>
    </font>
    <font>
      <sz val="11"/>
      <name val="Arial"/>
      <family val="2"/>
    </font>
    <font>
      <sz val="11"/>
      <color indexed="8"/>
      <name val="Arial"/>
      <family val="2"/>
    </font>
    <font>
      <sz val="18"/>
      <name val="Arial"/>
      <family val="2"/>
    </font>
    <font>
      <b/>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3" fillId="0" borderId="0">
      <alignment/>
      <protection/>
    </xf>
    <xf numFmtId="0" fontId="0" fillId="2" borderId="0">
      <alignment/>
      <protection/>
    </xf>
    <xf numFmtId="0" fontId="0" fillId="2" borderId="0">
      <alignment/>
      <protection/>
    </xf>
    <xf numFmtId="0" fontId="0" fillId="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4" fillId="28"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2" borderId="0" xfId="0" applyNumberFormat="1" applyAlignment="1">
      <alignment/>
    </xf>
    <xf numFmtId="0" fontId="6" fillId="0" borderId="0" xfId="61" applyFont="1" applyFill="1">
      <alignment/>
      <protection/>
    </xf>
    <xf numFmtId="0" fontId="4" fillId="0" borderId="0" xfId="60" applyNumberFormat="1" applyFont="1" applyFill="1">
      <alignment/>
      <protection/>
    </xf>
    <xf numFmtId="0" fontId="6" fillId="0" borderId="0" xfId="60" applyNumberFormat="1" applyFont="1" applyFill="1" applyAlignment="1">
      <alignment horizontal="center"/>
      <protection/>
    </xf>
    <xf numFmtId="0" fontId="6" fillId="0" borderId="0" xfId="60" applyNumberFormat="1" applyFont="1" applyFill="1">
      <alignment/>
      <protection/>
    </xf>
    <xf numFmtId="5" fontId="6" fillId="0" borderId="0" xfId="60" applyNumberFormat="1" applyFont="1" applyFill="1">
      <alignment/>
      <protection/>
    </xf>
    <xf numFmtId="0" fontId="5" fillId="0" borderId="0" xfId="60" applyNumberFormat="1" applyFont="1" applyFill="1">
      <alignment/>
      <protection/>
    </xf>
    <xf numFmtId="0" fontId="6" fillId="0" borderId="0" xfId="60" applyNumberFormat="1" applyFont="1" applyFill="1" applyAlignment="1">
      <alignment vertical="top" wrapText="1"/>
      <protection/>
    </xf>
    <xf numFmtId="0" fontId="6" fillId="0" borderId="0" xfId="60" applyNumberFormat="1" applyFont="1" applyFill="1" applyAlignment="1">
      <alignment wrapText="1"/>
      <protection/>
    </xf>
    <xf numFmtId="0" fontId="4" fillId="0" borderId="0" xfId="60" applyNumberFormat="1" applyFont="1" applyFill="1" applyAlignment="1">
      <alignment horizontal="right"/>
      <protection/>
    </xf>
    <xf numFmtId="0" fontId="4" fillId="0" borderId="0" xfId="60" applyNumberFormat="1" applyFont="1" applyFill="1" applyAlignment="1">
      <alignment horizontal="right" wrapText="1"/>
      <protection/>
    </xf>
    <xf numFmtId="173" fontId="4" fillId="0" borderId="0" xfId="60" applyNumberFormat="1" applyFont="1" applyFill="1" applyAlignment="1">
      <alignment horizontal="right"/>
      <protection/>
    </xf>
    <xf numFmtId="3" fontId="6" fillId="0" borderId="0" xfId="60" applyNumberFormat="1" applyFont="1" applyFill="1">
      <alignment/>
      <protection/>
    </xf>
    <xf numFmtId="10" fontId="6" fillId="0" borderId="0" xfId="60" applyNumberFormat="1" applyFont="1" applyFill="1" applyAlignment="1">
      <alignment horizontal="right"/>
      <protection/>
    </xf>
    <xf numFmtId="5" fontId="6" fillId="0" borderId="0" xfId="60" applyNumberFormat="1" applyFont="1" applyFill="1" applyAlignment="1">
      <alignment horizontal="right"/>
      <protection/>
    </xf>
    <xf numFmtId="37" fontId="6" fillId="0" borderId="0" xfId="60" applyNumberFormat="1" applyFont="1" applyFill="1" applyAlignment="1">
      <alignment horizontal="right"/>
      <protection/>
    </xf>
    <xf numFmtId="0" fontId="7" fillId="0" borderId="0" xfId="60" applyNumberFormat="1" applyFont="1" applyFill="1" applyAlignment="1">
      <alignment horizontal="right"/>
      <protection/>
    </xf>
    <xf numFmtId="0" fontId="5" fillId="0" borderId="0" xfId="60" applyNumberFormat="1" applyFont="1" applyFill="1" applyAlignment="1">
      <alignment horizontal="right"/>
      <protection/>
    </xf>
    <xf numFmtId="0" fontId="4" fillId="0" borderId="0" xfId="60" applyFont="1" applyFill="1" applyAlignment="1">
      <alignment horizontal="center"/>
      <protection/>
    </xf>
    <xf numFmtId="0" fontId="6" fillId="0" borderId="0" xfId="60" applyNumberFormat="1" applyFont="1" applyFill="1" applyAlignment="1">
      <alignment/>
      <protection/>
    </xf>
    <xf numFmtId="0" fontId="43" fillId="0" borderId="0" xfId="57">
      <alignment/>
      <protection/>
    </xf>
    <xf numFmtId="0" fontId="4" fillId="0" borderId="0" xfId="57" applyFont="1" applyAlignment="1">
      <alignment horizontal="center"/>
      <protection/>
    </xf>
    <xf numFmtId="0" fontId="4" fillId="0" borderId="0" xfId="57" applyFont="1" applyAlignment="1" quotePrefix="1">
      <alignment horizontal="center"/>
      <protection/>
    </xf>
    <xf numFmtId="0" fontId="43" fillId="0" borderId="0" xfId="57" applyFont="1">
      <alignment/>
      <protection/>
    </xf>
    <xf numFmtId="0" fontId="4" fillId="0" borderId="0" xfId="58" applyNumberFormat="1" applyFont="1" applyFill="1">
      <alignment/>
      <protection/>
    </xf>
    <xf numFmtId="0" fontId="6" fillId="0" borderId="0" xfId="58" applyNumberFormat="1" applyFont="1" applyFill="1">
      <alignment/>
      <protection/>
    </xf>
    <xf numFmtId="0" fontId="7" fillId="0" borderId="0" xfId="60" applyNumberFormat="1" applyFont="1" applyFill="1">
      <alignment/>
      <protection/>
    </xf>
    <xf numFmtId="37" fontId="7" fillId="0" borderId="0" xfId="60" applyNumberFormat="1" applyFont="1" applyFill="1">
      <alignment/>
      <protection/>
    </xf>
    <xf numFmtId="10" fontId="7" fillId="0" borderId="0" xfId="60" applyNumberFormat="1" applyFont="1" applyFill="1">
      <alignment/>
      <protection/>
    </xf>
    <xf numFmtId="0" fontId="5" fillId="0" borderId="0" xfId="58" applyNumberFormat="1" applyFont="1" applyFill="1">
      <alignment/>
      <protection/>
    </xf>
    <xf numFmtId="5" fontId="7" fillId="0" borderId="0" xfId="60" applyNumberFormat="1" applyFont="1" applyFill="1">
      <alignment/>
      <protection/>
    </xf>
    <xf numFmtId="0" fontId="7" fillId="0" borderId="0" xfId="58" applyNumberFormat="1" applyFont="1" applyFill="1">
      <alignment/>
      <protection/>
    </xf>
    <xf numFmtId="7" fontId="43" fillId="0" borderId="0" xfId="57" applyNumberFormat="1" applyFont="1">
      <alignment/>
      <protection/>
    </xf>
    <xf numFmtId="0" fontId="48" fillId="0" borderId="0" xfId="57" applyFont="1">
      <alignment/>
      <protection/>
    </xf>
    <xf numFmtId="10" fontId="6" fillId="0" borderId="10" xfId="60" applyNumberFormat="1" applyFont="1" applyFill="1" applyBorder="1" applyAlignment="1">
      <alignment horizontal="right"/>
      <protection/>
    </xf>
    <xf numFmtId="3" fontId="6" fillId="0" borderId="10" xfId="60" applyNumberFormat="1" applyFont="1" applyFill="1" applyBorder="1">
      <alignment/>
      <protection/>
    </xf>
    <xf numFmtId="0" fontId="8" fillId="2" borderId="0" xfId="0" applyNumberFormat="1" applyFont="1" applyAlignment="1">
      <alignment horizontal="center" vertical="center"/>
    </xf>
    <xf numFmtId="0" fontId="0" fillId="2" borderId="0" xfId="0" applyNumberFormat="1" applyFont="1" applyAlignment="1">
      <alignment horizontal="justify" vertical="center"/>
    </xf>
    <xf numFmtId="0" fontId="9" fillId="2" borderId="0" xfId="0" applyNumberFormat="1" applyFont="1" applyAlignment="1">
      <alignment horizontal="justify" vertical="center"/>
    </xf>
    <xf numFmtId="173" fontId="8" fillId="2" borderId="0" xfId="0" applyNumberFormat="1" applyFont="1" applyAlignment="1">
      <alignment horizontal="center" vertical="center"/>
    </xf>
    <xf numFmtId="3" fontId="43" fillId="0" borderId="0" xfId="57" applyNumberFormat="1">
      <alignment/>
      <protection/>
    </xf>
    <xf numFmtId="167" fontId="43" fillId="0" borderId="0" xfId="57" applyNumberFormat="1">
      <alignment/>
      <protection/>
    </xf>
    <xf numFmtId="10" fontId="43" fillId="0" borderId="0" xfId="57" applyNumberFormat="1">
      <alignment/>
      <protection/>
    </xf>
    <xf numFmtId="0" fontId="0" fillId="0" borderId="0" xfId="0" applyNumberFormat="1" applyFill="1" applyAlignment="1">
      <alignment/>
    </xf>
    <xf numFmtId="5" fontId="6" fillId="0" borderId="10" xfId="60" applyNumberFormat="1" applyFont="1" applyFill="1" applyBorder="1" applyAlignment="1">
      <alignment horizontal="right"/>
      <protection/>
    </xf>
    <xf numFmtId="0" fontId="5" fillId="0" borderId="0" xfId="60" applyNumberFormat="1" applyFont="1" applyFill="1" applyAlignment="1">
      <alignment horizontal="left" wrapText="1"/>
      <protection/>
    </xf>
    <xf numFmtId="0" fontId="6" fillId="0" borderId="0" xfId="60" applyFont="1" applyFill="1">
      <alignment/>
      <protection/>
    </xf>
    <xf numFmtId="5" fontId="7" fillId="0" borderId="0" xfId="60" applyNumberFormat="1" applyFont="1" applyFill="1" applyAlignment="1">
      <alignment horizontal="right"/>
      <protection/>
    </xf>
    <xf numFmtId="37" fontId="7" fillId="0" borderId="10" xfId="60" applyNumberFormat="1" applyFont="1" applyFill="1" applyBorder="1">
      <alignment/>
      <protection/>
    </xf>
    <xf numFmtId="5" fontId="7" fillId="0" borderId="10" xfId="60" applyNumberFormat="1" applyFont="1" applyFill="1" applyBorder="1" applyAlignment="1">
      <alignment horizontal="right"/>
      <protection/>
    </xf>
    <xf numFmtId="0" fontId="6" fillId="0" borderId="0" xfId="61" applyFont="1" applyAlignment="1">
      <alignment horizontal="left"/>
      <protection/>
    </xf>
    <xf numFmtId="0" fontId="48" fillId="0" borderId="0" xfId="57" applyFont="1" applyFill="1">
      <alignment/>
      <protection/>
    </xf>
    <xf numFmtId="0" fontId="43" fillId="0" borderId="0" xfId="57" applyFont="1" applyFill="1">
      <alignment/>
      <protection/>
    </xf>
    <xf numFmtId="0" fontId="6" fillId="0" borderId="0" xfId="62" applyFont="1" applyAlignment="1">
      <alignment horizontal="left"/>
      <protection/>
    </xf>
    <xf numFmtId="10" fontId="7" fillId="0" borderId="0" xfId="60" applyNumberFormat="1" applyFont="1" applyFill="1" applyAlignment="1">
      <alignment horizontal="right"/>
      <protection/>
    </xf>
    <xf numFmtId="7" fontId="43" fillId="0" borderId="0" xfId="57" applyNumberFormat="1" applyFont="1" applyFill="1">
      <alignment/>
      <protection/>
    </xf>
    <xf numFmtId="10" fontId="7" fillId="0" borderId="10" xfId="60" applyNumberFormat="1" applyFont="1" applyFill="1" applyBorder="1">
      <alignment/>
      <protection/>
    </xf>
    <xf numFmtId="0" fontId="0" fillId="0" borderId="0" xfId="0" applyNumberFormat="1" applyFill="1" applyAlignment="1">
      <alignment horizontal="left" wrapText="1"/>
    </xf>
    <xf numFmtId="167" fontId="6" fillId="0" borderId="0" xfId="60" applyNumberFormat="1" applyFont="1" applyFill="1">
      <alignment/>
      <protection/>
    </xf>
    <xf numFmtId="167" fontId="6" fillId="0" borderId="10" xfId="60" applyNumberFormat="1" applyFont="1" applyFill="1" applyBorder="1">
      <alignment/>
      <protection/>
    </xf>
    <xf numFmtId="3" fontId="4" fillId="0" borderId="0" xfId="57" applyNumberFormat="1" applyFont="1" applyAlignment="1">
      <alignment wrapText="1"/>
      <protection/>
    </xf>
    <xf numFmtId="167" fontId="4" fillId="0" borderId="0" xfId="57" applyNumberFormat="1" applyFont="1" applyAlignment="1">
      <alignment wrapText="1"/>
      <protection/>
    </xf>
    <xf numFmtId="0" fontId="4" fillId="0" borderId="0" xfId="57" applyFont="1" applyAlignment="1">
      <alignment wrapText="1"/>
      <protection/>
    </xf>
    <xf numFmtId="0" fontId="5" fillId="0" borderId="0" xfId="60" applyNumberFormat="1" applyFont="1" applyFill="1" applyAlignment="1">
      <alignment/>
      <protection/>
    </xf>
    <xf numFmtId="0" fontId="4" fillId="0" borderId="0" xfId="59" applyNumberFormat="1" applyFont="1" applyFill="1" applyAlignment="1">
      <alignment horizontal="center"/>
      <protection/>
    </xf>
    <xf numFmtId="3" fontId="43" fillId="0" borderId="0" xfId="57" applyNumberFormat="1" applyAlignment="1">
      <alignment horizontal="center"/>
      <protection/>
    </xf>
    <xf numFmtId="167" fontId="43" fillId="0" borderId="0" xfId="57" applyNumberFormat="1" applyAlignment="1">
      <alignment horizontal="center"/>
      <protection/>
    </xf>
    <xf numFmtId="0" fontId="43" fillId="0" borderId="0" xfId="57" applyAlignment="1">
      <alignment horizontal="center"/>
      <protection/>
    </xf>
    <xf numFmtId="0" fontId="4" fillId="0" borderId="0" xfId="58" applyFont="1" applyFill="1" applyAlignment="1">
      <alignment/>
      <protection/>
    </xf>
    <xf numFmtId="0" fontId="4" fillId="0" borderId="0" xfId="57" applyFont="1" applyAlignment="1" quotePrefix="1">
      <alignment/>
      <protection/>
    </xf>
    <xf numFmtId="5" fontId="7" fillId="0" borderId="0" xfId="60" applyNumberFormat="1" applyFont="1" applyFill="1" applyAlignment="1">
      <alignment horizontal="center"/>
      <protection/>
    </xf>
    <xf numFmtId="10" fontId="6" fillId="0" borderId="0" xfId="57" applyNumberFormat="1" applyFont="1" applyBorder="1" applyAlignment="1">
      <alignment wrapText="1"/>
      <protection/>
    </xf>
    <xf numFmtId="0" fontId="4" fillId="0" borderId="0" xfId="57" applyFont="1" applyFill="1" applyAlignment="1">
      <alignment/>
      <protection/>
    </xf>
    <xf numFmtId="3" fontId="4" fillId="0" borderId="0" xfId="57" applyNumberFormat="1" applyFont="1" applyFill="1" applyBorder="1" applyAlignment="1">
      <alignment horizontal="left" wrapText="1"/>
      <protection/>
    </xf>
    <xf numFmtId="167" fontId="4" fillId="0" borderId="0" xfId="57" applyNumberFormat="1" applyFont="1" applyFill="1" applyAlignment="1">
      <alignment wrapText="1"/>
      <protection/>
    </xf>
    <xf numFmtId="0" fontId="4" fillId="0" borderId="0" xfId="57" applyFont="1" applyFill="1" applyAlignment="1">
      <alignment wrapText="1"/>
      <protection/>
    </xf>
    <xf numFmtId="0" fontId="43" fillId="0" borderId="0" xfId="57" applyFill="1">
      <alignment/>
      <protection/>
    </xf>
    <xf numFmtId="0" fontId="0" fillId="0" borderId="0" xfId="0" applyFill="1" applyAlignment="1">
      <alignment/>
    </xf>
    <xf numFmtId="3" fontId="0" fillId="0" borderId="0" xfId="0" applyNumberFormat="1" applyFill="1" applyAlignment="1">
      <alignment/>
    </xf>
    <xf numFmtId="167" fontId="0" fillId="0" borderId="0" xfId="0" applyNumberFormat="1" applyFill="1" applyAlignment="1">
      <alignment/>
    </xf>
    <xf numFmtId="10" fontId="0" fillId="0" borderId="0" xfId="0" applyNumberFormat="1" applyFill="1" applyAlignment="1">
      <alignment/>
    </xf>
    <xf numFmtId="3" fontId="4" fillId="0" borderId="0" xfId="57" applyNumberFormat="1" applyFont="1" applyFill="1" applyAlignment="1">
      <alignment wrapText="1"/>
      <protection/>
    </xf>
    <xf numFmtId="3" fontId="0" fillId="0" borderId="0" xfId="0" applyNumberFormat="1" applyFill="1" applyAlignment="1">
      <alignment horizontal="center"/>
    </xf>
    <xf numFmtId="167" fontId="0" fillId="0" borderId="0" xfId="0" applyNumberFormat="1" applyFill="1" applyAlignment="1">
      <alignment horizontal="center"/>
    </xf>
    <xf numFmtId="10" fontId="0" fillId="0" borderId="0" xfId="0" applyNumberFormat="1" applyFill="1" applyAlignment="1">
      <alignment horizontal="center"/>
    </xf>
    <xf numFmtId="3" fontId="0" fillId="0" borderId="10" xfId="0" applyNumberFormat="1" applyFill="1" applyBorder="1" applyAlignment="1">
      <alignment/>
    </xf>
    <xf numFmtId="167" fontId="0" fillId="0" borderId="10" xfId="0" applyNumberFormat="1" applyFill="1" applyBorder="1" applyAlignment="1">
      <alignment/>
    </xf>
    <xf numFmtId="10" fontId="0" fillId="0" borderId="10" xfId="0" applyNumberFormat="1" applyFill="1" applyBorder="1" applyAlignment="1">
      <alignment/>
    </xf>
    <xf numFmtId="0" fontId="9" fillId="2" borderId="0" xfId="0" applyNumberFormat="1" applyFont="1" applyAlignment="1">
      <alignment horizontal="justify" vertical="top"/>
    </xf>
    <xf numFmtId="0" fontId="4" fillId="0" borderId="0" xfId="59" applyNumberFormat="1" applyFont="1" applyFill="1" applyAlignment="1">
      <alignment horizontal="center"/>
      <protection/>
    </xf>
    <xf numFmtId="0" fontId="0" fillId="0" borderId="0" xfId="0" applyNumberFormat="1" applyFill="1" applyAlignment="1">
      <alignment horizontal="left" wrapText="1"/>
    </xf>
    <xf numFmtId="0" fontId="4" fillId="0" borderId="0" xfId="60" applyFont="1" applyFill="1" applyAlignment="1">
      <alignment horizontal="center"/>
      <protection/>
    </xf>
    <xf numFmtId="0" fontId="4" fillId="0" borderId="0" xfId="57" applyFont="1" applyAlignment="1">
      <alignment horizontal="center"/>
      <protection/>
    </xf>
    <xf numFmtId="0" fontId="4" fillId="0" borderId="0" xfId="57" applyFont="1" applyAlignment="1" quotePrefix="1">
      <alignment horizontal="center"/>
      <protection/>
    </xf>
    <xf numFmtId="0" fontId="6" fillId="0" borderId="0" xfId="59" applyNumberFormat="1" applyFont="1" applyFill="1" applyAlignment="1">
      <alignment wrapText="1"/>
      <protection/>
    </xf>
    <xf numFmtId="0" fontId="4" fillId="0" borderId="0" xfId="58" applyFont="1" applyFill="1" applyAlignment="1">
      <alignment horizontal="center"/>
      <protection/>
    </xf>
    <xf numFmtId="0" fontId="6" fillId="0" borderId="0" xfId="59" applyNumberFormat="1" applyFont="1" applyFill="1" applyAlignment="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1-Output  Business Groups June 2011" xfId="59"/>
    <cellStyle name="Normal_1-Output Business Groups March 2012" xfId="60"/>
    <cellStyle name="Normal_2-Output County and City December 2011" xfId="61"/>
    <cellStyle name="Normal_2-Output County and City December 2011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1" sqref="A1"/>
    </sheetView>
  </sheetViews>
  <sheetFormatPr defaultColWidth="8.88671875" defaultRowHeight="15"/>
  <cols>
    <col min="1" max="1" width="84.99609375" style="0" customWidth="1"/>
  </cols>
  <sheetData>
    <row r="1" ht="23.25">
      <c r="A1" s="36" t="s">
        <v>767</v>
      </c>
    </row>
    <row r="2" ht="23.25">
      <c r="A2" s="39">
        <v>43617</v>
      </c>
    </row>
    <row r="3" ht="111" customHeight="1">
      <c r="A3" s="37" t="s">
        <v>814</v>
      </c>
    </row>
    <row r="4" ht="6.75" customHeight="1">
      <c r="A4" s="37"/>
    </row>
    <row r="5" ht="120">
      <c r="A5" s="37" t="s">
        <v>815</v>
      </c>
    </row>
    <row r="6" ht="6.75" customHeight="1">
      <c r="A6" s="37"/>
    </row>
    <row r="7" ht="90">
      <c r="A7" s="37" t="s">
        <v>770</v>
      </c>
    </row>
    <row r="8" ht="6.75" customHeight="1">
      <c r="A8" s="37"/>
    </row>
    <row r="9" ht="120.75" customHeight="1">
      <c r="A9" s="38" t="s">
        <v>768</v>
      </c>
    </row>
    <row r="10" ht="9.75" customHeight="1">
      <c r="A10" s="88"/>
    </row>
    <row r="11" ht="49.5" customHeight="1">
      <c r="A11" s="38" t="s">
        <v>795</v>
      </c>
    </row>
    <row r="12" ht="9.75" customHeight="1">
      <c r="A12" s="88"/>
    </row>
    <row r="13" ht="75">
      <c r="A13" s="37" t="s">
        <v>796</v>
      </c>
    </row>
    <row r="14" ht="6.75" customHeight="1">
      <c r="A14" s="37"/>
    </row>
    <row r="15" ht="60.75">
      <c r="A15" s="38" t="s">
        <v>773</v>
      </c>
    </row>
    <row r="16" ht="6.75" customHeight="1">
      <c r="A16" s="37"/>
    </row>
    <row r="17" ht="80.25" customHeight="1">
      <c r="A17" s="38" t="s">
        <v>769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showOutlineSymbols="0" zoomScalePageLayoutView="0" workbookViewId="0" topLeftCell="A1">
      <selection activeCell="E29" sqref="E29"/>
    </sheetView>
  </sheetViews>
  <sheetFormatPr defaultColWidth="11.4453125" defaultRowHeight="15"/>
  <cols>
    <col min="1" max="1" width="20.77734375" style="4" customWidth="1"/>
    <col min="2" max="3" width="15.77734375" style="4" customWidth="1"/>
    <col min="4" max="4" width="13.77734375" style="4" customWidth="1"/>
    <col min="5" max="8" width="15.77734375" style="4" customWidth="1"/>
    <col min="9" max="9" width="13.77734375" style="4" customWidth="1"/>
    <col min="10" max="16384" width="11.4453125" style="4" customWidth="1"/>
  </cols>
  <sheetData>
    <row r="1" spans="1:9" s="2" customFormat="1" ht="15">
      <c r="A1" s="89" t="s">
        <v>29</v>
      </c>
      <c r="B1" s="89"/>
      <c r="C1" s="89"/>
      <c r="D1" s="89"/>
      <c r="E1" s="89"/>
      <c r="F1" s="89"/>
      <c r="G1" s="89"/>
      <c r="H1" s="89"/>
      <c r="I1" s="89"/>
    </row>
    <row r="2" spans="1:9" s="2" customFormat="1" ht="15">
      <c r="A2" s="89" t="s">
        <v>18</v>
      </c>
      <c r="B2" s="89"/>
      <c r="C2" s="89"/>
      <c r="D2" s="89"/>
      <c r="E2" s="89"/>
      <c r="F2" s="89"/>
      <c r="G2" s="89"/>
      <c r="H2" s="89"/>
      <c r="I2" s="89"/>
    </row>
    <row r="3" spans="1:9" s="2" customFormat="1" ht="15">
      <c r="A3" s="89" t="s">
        <v>804</v>
      </c>
      <c r="B3" s="89"/>
      <c r="C3" s="89"/>
      <c r="D3" s="89"/>
      <c r="E3" s="89"/>
      <c r="F3" s="89"/>
      <c r="G3" s="89"/>
      <c r="H3" s="89"/>
      <c r="I3" s="89"/>
    </row>
    <row r="4" ht="14.25">
      <c r="H4" s="5"/>
    </row>
    <row r="5" spans="1:9" ht="45" customHeight="1">
      <c r="A5" s="90" t="s">
        <v>776</v>
      </c>
      <c r="B5" s="90"/>
      <c r="C5" s="90"/>
      <c r="D5" s="90"/>
      <c r="E5" s="90"/>
      <c r="F5" s="90"/>
      <c r="G5" s="90"/>
      <c r="H5" s="90"/>
      <c r="I5" s="90"/>
    </row>
    <row r="6" spans="1:9" ht="15">
      <c r="A6" s="57"/>
      <c r="B6" s="57"/>
      <c r="C6" s="57"/>
      <c r="D6" s="57"/>
      <c r="E6" s="57"/>
      <c r="F6" s="57"/>
      <c r="G6" s="57"/>
      <c r="H6" s="57"/>
      <c r="I6" s="57"/>
    </row>
    <row r="7" spans="1:9" ht="14.25" customHeight="1">
      <c r="A7" s="6" t="s">
        <v>19</v>
      </c>
      <c r="B7" s="7"/>
      <c r="C7" s="7"/>
      <c r="D7" s="7"/>
      <c r="E7" s="7"/>
      <c r="F7" s="7"/>
      <c r="G7" s="7"/>
      <c r="H7" s="8"/>
      <c r="I7" s="8"/>
    </row>
    <row r="8" spans="2:9" s="2" customFormat="1" ht="30">
      <c r="B8" s="10" t="s">
        <v>13</v>
      </c>
      <c r="C8" s="10" t="s">
        <v>13</v>
      </c>
      <c r="D8" s="10" t="s">
        <v>16</v>
      </c>
      <c r="E8" s="10" t="s">
        <v>27</v>
      </c>
      <c r="F8" s="10" t="s">
        <v>27</v>
      </c>
      <c r="G8" s="10" t="s">
        <v>11</v>
      </c>
      <c r="H8" s="10" t="s">
        <v>11</v>
      </c>
      <c r="I8" s="10" t="s">
        <v>16</v>
      </c>
    </row>
    <row r="9" spans="1:9" s="2" customFormat="1" ht="15">
      <c r="A9" s="2" t="s">
        <v>0</v>
      </c>
      <c r="B9" s="11">
        <v>43252</v>
      </c>
      <c r="C9" s="11">
        <v>43617</v>
      </c>
      <c r="D9" s="9" t="s">
        <v>17</v>
      </c>
      <c r="E9" s="11">
        <v>43252</v>
      </c>
      <c r="F9" s="11">
        <v>43617</v>
      </c>
      <c r="G9" s="11">
        <v>43252</v>
      </c>
      <c r="H9" s="11">
        <v>43617</v>
      </c>
      <c r="I9" s="9" t="s">
        <v>797</v>
      </c>
    </row>
    <row r="10" spans="4:11" ht="15">
      <c r="D10" s="3"/>
      <c r="E10" s="3"/>
      <c r="F10" s="3"/>
      <c r="K10" s="2"/>
    </row>
    <row r="11" spans="1:11" ht="15" customHeight="1">
      <c r="A11" s="4" t="s">
        <v>5</v>
      </c>
      <c r="B11" s="12">
        <v>1497</v>
      </c>
      <c r="C11" s="12">
        <v>1595</v>
      </c>
      <c r="D11" s="13">
        <f aca="true" t="shared" si="0" ref="D11:D22">(C11/B11)-1</f>
        <v>0.06546426185704735</v>
      </c>
      <c r="E11" s="14">
        <v>239634759</v>
      </c>
      <c r="F11" s="14">
        <v>244153615</v>
      </c>
      <c r="G11" s="14">
        <v>14378085.54</v>
      </c>
      <c r="H11" s="14">
        <v>14649216.9</v>
      </c>
      <c r="I11" s="13">
        <f aca="true" t="shared" si="1" ref="I11:I22">(H11/G11)-1</f>
        <v>0.018857264358715264</v>
      </c>
      <c r="K11" s="2"/>
    </row>
    <row r="12" spans="1:11" ht="15" customHeight="1">
      <c r="A12" s="4" t="s">
        <v>1</v>
      </c>
      <c r="B12" s="12">
        <v>1328</v>
      </c>
      <c r="C12" s="12">
        <v>1323</v>
      </c>
      <c r="D12" s="13">
        <f t="shared" si="0"/>
        <v>-0.0037650602409639022</v>
      </c>
      <c r="E12" s="14">
        <v>867950665</v>
      </c>
      <c r="F12" s="14">
        <v>883905003</v>
      </c>
      <c r="G12" s="14">
        <v>52076305.95</v>
      </c>
      <c r="H12" s="14">
        <v>53034298.51</v>
      </c>
      <c r="I12" s="13">
        <f t="shared" si="1"/>
        <v>0.01839593923808258</v>
      </c>
      <c r="K12" s="2"/>
    </row>
    <row r="13" spans="1:11" ht="15" customHeight="1">
      <c r="A13" s="4" t="s">
        <v>7</v>
      </c>
      <c r="B13" s="12">
        <v>7718</v>
      </c>
      <c r="C13" s="12">
        <v>7686</v>
      </c>
      <c r="D13" s="13">
        <f t="shared" si="0"/>
        <v>-0.0041461518528116414</v>
      </c>
      <c r="E13" s="14">
        <v>1151168360</v>
      </c>
      <c r="F13" s="14">
        <v>1202301722</v>
      </c>
      <c r="G13" s="14">
        <v>69069323.86</v>
      </c>
      <c r="H13" s="14">
        <v>72092513.68</v>
      </c>
      <c r="I13" s="13">
        <f t="shared" si="1"/>
        <v>0.04377036940636425</v>
      </c>
      <c r="K13" s="2"/>
    </row>
    <row r="14" spans="1:11" ht="15" customHeight="1">
      <c r="A14" s="4" t="s">
        <v>3</v>
      </c>
      <c r="B14" s="12">
        <v>3032</v>
      </c>
      <c r="C14" s="12">
        <v>3019</v>
      </c>
      <c r="D14" s="13">
        <f t="shared" si="0"/>
        <v>-0.004287598944591076</v>
      </c>
      <c r="E14" s="14">
        <v>912609991</v>
      </c>
      <c r="F14" s="14">
        <v>937605680</v>
      </c>
      <c r="G14" s="14">
        <v>54756599.46</v>
      </c>
      <c r="H14" s="14">
        <v>56256340.8</v>
      </c>
      <c r="I14" s="13">
        <f t="shared" si="1"/>
        <v>0.02738923444461827</v>
      </c>
      <c r="K14" s="2"/>
    </row>
    <row r="15" spans="1:11" ht="15" customHeight="1">
      <c r="A15" s="4" t="s">
        <v>2</v>
      </c>
      <c r="B15" s="12">
        <v>754</v>
      </c>
      <c r="C15" s="12">
        <v>779</v>
      </c>
      <c r="D15" s="13">
        <f t="shared" si="0"/>
        <v>0.03315649867374004</v>
      </c>
      <c r="E15" s="14">
        <v>1166655565</v>
      </c>
      <c r="F15" s="14">
        <v>1142255351</v>
      </c>
      <c r="G15" s="14">
        <v>69999333.9</v>
      </c>
      <c r="H15" s="14">
        <v>68535321.06</v>
      </c>
      <c r="I15" s="13">
        <f t="shared" si="1"/>
        <v>-0.020914668160863736</v>
      </c>
      <c r="K15" s="2"/>
    </row>
    <row r="16" spans="1:11" ht="15" customHeight="1">
      <c r="A16" s="4" t="s">
        <v>6</v>
      </c>
      <c r="B16" s="12">
        <v>1285</v>
      </c>
      <c r="C16" s="12">
        <v>1259</v>
      </c>
      <c r="D16" s="13">
        <f t="shared" si="0"/>
        <v>-0.020233463035019494</v>
      </c>
      <c r="E16" s="14">
        <v>292585920</v>
      </c>
      <c r="F16" s="14">
        <v>296316259</v>
      </c>
      <c r="G16" s="14">
        <v>17555155.2</v>
      </c>
      <c r="H16" s="14">
        <v>17778975.54</v>
      </c>
      <c r="I16" s="13">
        <f t="shared" si="1"/>
        <v>0.012749550627726647</v>
      </c>
      <c r="K16" s="2"/>
    </row>
    <row r="17" spans="1:11" ht="15">
      <c r="A17" s="4" t="s">
        <v>10</v>
      </c>
      <c r="B17" s="12">
        <v>11744</v>
      </c>
      <c r="C17" s="12">
        <v>11974</v>
      </c>
      <c r="D17" s="13">
        <f t="shared" si="0"/>
        <v>0.019584468664850085</v>
      </c>
      <c r="E17" s="14">
        <v>895238920</v>
      </c>
      <c r="F17" s="14">
        <v>949919166</v>
      </c>
      <c r="G17" s="14">
        <v>53667379.68</v>
      </c>
      <c r="H17" s="14">
        <v>56957633.9</v>
      </c>
      <c r="I17" s="13">
        <f t="shared" si="1"/>
        <v>0.06130827030532604</v>
      </c>
      <c r="K17" s="2"/>
    </row>
    <row r="18" spans="1:11" ht="15">
      <c r="A18" s="4" t="s">
        <v>4</v>
      </c>
      <c r="B18" s="12">
        <v>2190</v>
      </c>
      <c r="C18" s="12">
        <v>2141</v>
      </c>
      <c r="D18" s="13">
        <f t="shared" si="0"/>
        <v>-0.02237442922374433</v>
      </c>
      <c r="E18" s="14">
        <v>545795189</v>
      </c>
      <c r="F18" s="14">
        <v>567093488</v>
      </c>
      <c r="G18" s="14">
        <v>32742416.8</v>
      </c>
      <c r="H18" s="14">
        <v>34022742.12</v>
      </c>
      <c r="I18" s="13">
        <f t="shared" si="1"/>
        <v>0.03910295711585943</v>
      </c>
      <c r="K18" s="2"/>
    </row>
    <row r="19" spans="1:11" ht="15">
      <c r="A19" s="4" t="s">
        <v>9</v>
      </c>
      <c r="B19" s="12">
        <v>30075</v>
      </c>
      <c r="C19" s="12">
        <v>31221</v>
      </c>
      <c r="D19" s="13">
        <f t="shared" si="0"/>
        <v>0.03810473815461357</v>
      </c>
      <c r="E19" s="14">
        <v>1482559032.6</v>
      </c>
      <c r="F19" s="14">
        <v>1574552810</v>
      </c>
      <c r="G19" s="14">
        <v>86449093.94</v>
      </c>
      <c r="H19" s="14">
        <v>91908789.02</v>
      </c>
      <c r="I19" s="13">
        <f t="shared" si="1"/>
        <v>0.06315502952279983</v>
      </c>
      <c r="K19" s="2"/>
    </row>
    <row r="20" spans="1:11" ht="15">
      <c r="A20" s="4" t="s">
        <v>8</v>
      </c>
      <c r="B20" s="12">
        <v>11717</v>
      </c>
      <c r="C20" s="12">
        <v>11754</v>
      </c>
      <c r="D20" s="13">
        <f t="shared" si="0"/>
        <v>0.0031578048988649687</v>
      </c>
      <c r="E20" s="14">
        <v>753203088</v>
      </c>
      <c r="F20" s="14">
        <v>789068636</v>
      </c>
      <c r="G20" s="14">
        <v>45185410.36</v>
      </c>
      <c r="H20" s="14">
        <v>47343574.13</v>
      </c>
      <c r="I20" s="13">
        <f t="shared" si="1"/>
        <v>0.047762402793413594</v>
      </c>
      <c r="K20" s="2"/>
    </row>
    <row r="21" spans="1:11" ht="15">
      <c r="A21" s="4" t="s">
        <v>25</v>
      </c>
      <c r="B21" s="12">
        <v>3166</v>
      </c>
      <c r="C21" s="12">
        <v>3913</v>
      </c>
      <c r="D21" s="13">
        <f t="shared" si="0"/>
        <v>0.2359444093493368</v>
      </c>
      <c r="E21" s="14">
        <v>960586344</v>
      </c>
      <c r="F21" s="14">
        <v>927342937</v>
      </c>
      <c r="G21" s="14">
        <v>57635180.64</v>
      </c>
      <c r="H21" s="14">
        <v>55640576.22</v>
      </c>
      <c r="I21" s="13">
        <f t="shared" si="1"/>
        <v>-0.03460741161650327</v>
      </c>
      <c r="K21" s="2"/>
    </row>
    <row r="22" spans="1:11" ht="15">
      <c r="A22" s="4" t="s">
        <v>26</v>
      </c>
      <c r="B22" s="35">
        <v>3953</v>
      </c>
      <c r="C22" s="35">
        <v>3993</v>
      </c>
      <c r="D22" s="34">
        <f t="shared" si="0"/>
        <v>0.010118897040222619</v>
      </c>
      <c r="E22" s="44">
        <v>1051319390</v>
      </c>
      <c r="F22" s="44">
        <v>1038280425</v>
      </c>
      <c r="G22" s="44">
        <v>62765624.91</v>
      </c>
      <c r="H22" s="44">
        <v>61933495.01</v>
      </c>
      <c r="I22" s="34">
        <f t="shared" si="1"/>
        <v>-0.013257733053613219</v>
      </c>
      <c r="K22" s="2"/>
    </row>
    <row r="23" spans="4:11" ht="15">
      <c r="D23" s="13"/>
      <c r="G23" s="14"/>
      <c r="H23" s="14"/>
      <c r="I23" s="13"/>
      <c r="K23" s="2"/>
    </row>
    <row r="24" spans="1:11" ht="15">
      <c r="A24" s="1" t="s">
        <v>22</v>
      </c>
      <c r="B24" s="12">
        <f>SUM(B11:B22)</f>
        <v>78459</v>
      </c>
      <c r="C24" s="12">
        <f>SUM(C11:C22)</f>
        <v>80657</v>
      </c>
      <c r="D24" s="13">
        <f>(C24/B24)-1</f>
        <v>0.028014631845932225</v>
      </c>
      <c r="E24" s="14">
        <f>SUM(E11:E23)</f>
        <v>10319307223.6</v>
      </c>
      <c r="F24" s="14">
        <f>SUM(F11:F23)</f>
        <v>10552795092</v>
      </c>
      <c r="G24" s="14">
        <f>SUM(G11:G22)</f>
        <v>616279910.24</v>
      </c>
      <c r="H24" s="14">
        <f>SUM(H11:H22)</f>
        <v>630153476.89</v>
      </c>
      <c r="I24" s="13">
        <f>(H24/G24)-1</f>
        <v>0.022511794428926146</v>
      </c>
      <c r="K24" s="2"/>
    </row>
    <row r="25" spans="2:11" ht="15">
      <c r="B25" s="15"/>
      <c r="C25" s="15"/>
      <c r="D25" s="13"/>
      <c r="E25" s="10"/>
      <c r="F25" s="13"/>
      <c r="G25" s="14"/>
      <c r="H25" s="14"/>
      <c r="I25" s="13"/>
      <c r="K25" s="2"/>
    </row>
    <row r="26" spans="1:11" ht="15">
      <c r="A26" s="50"/>
      <c r="H26" s="13"/>
      <c r="K26" s="2"/>
    </row>
    <row r="27" spans="8:11" ht="15">
      <c r="H27" s="5"/>
      <c r="K27" s="2"/>
    </row>
    <row r="28" spans="8:11" ht="15">
      <c r="H28" s="5"/>
      <c r="K28" s="2"/>
    </row>
    <row r="30" ht="14.25">
      <c r="H30" s="5"/>
    </row>
  </sheetData>
  <sheetProtection/>
  <mergeCells count="4">
    <mergeCell ref="A1:I1"/>
    <mergeCell ref="A3:I3"/>
    <mergeCell ref="A5:I5"/>
    <mergeCell ref="A2:I2"/>
  </mergeCells>
  <printOptions horizontalCentered="1"/>
  <pageMargins left="0.5" right="0.5" top="1" bottom="1" header="0.5" footer="0.5"/>
  <pageSetup fitToHeight="1" fitToWidth="1" horizontalDpi="300" verticalDpi="3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showOutlineSymbols="0" zoomScalePageLayoutView="0" workbookViewId="0" topLeftCell="A1">
      <selection activeCell="F20" sqref="F20"/>
    </sheetView>
  </sheetViews>
  <sheetFormatPr defaultColWidth="11.4453125" defaultRowHeight="15"/>
  <cols>
    <col min="1" max="1" width="20.77734375" style="4" customWidth="1"/>
    <col min="2" max="3" width="15.77734375" style="4" customWidth="1"/>
    <col min="4" max="4" width="13.77734375" style="4" customWidth="1"/>
    <col min="5" max="8" width="15.77734375" style="4" customWidth="1"/>
    <col min="9" max="9" width="13.77734375" style="4" customWidth="1"/>
    <col min="10" max="16384" width="11.4453125" style="4" customWidth="1"/>
  </cols>
  <sheetData>
    <row r="1" spans="1:9" s="2" customFormat="1" ht="15">
      <c r="A1" s="89" t="s">
        <v>793</v>
      </c>
      <c r="B1" s="89"/>
      <c r="C1" s="89"/>
      <c r="D1" s="89"/>
      <c r="E1" s="89"/>
      <c r="F1" s="89"/>
      <c r="G1" s="89"/>
      <c r="H1" s="89"/>
      <c r="I1" s="89"/>
    </row>
    <row r="2" spans="1:9" s="2" customFormat="1" ht="15">
      <c r="A2" s="89" t="s">
        <v>18</v>
      </c>
      <c r="B2" s="89"/>
      <c r="C2" s="89"/>
      <c r="D2" s="89"/>
      <c r="E2" s="89"/>
      <c r="F2" s="89"/>
      <c r="G2" s="89"/>
      <c r="H2" s="89"/>
      <c r="I2" s="89"/>
    </row>
    <row r="3" spans="1:9" s="2" customFormat="1" ht="15">
      <c r="A3" s="89" t="s">
        <v>804</v>
      </c>
      <c r="B3" s="89"/>
      <c r="C3" s="89"/>
      <c r="D3" s="89"/>
      <c r="E3" s="89"/>
      <c r="F3" s="89"/>
      <c r="G3" s="89"/>
      <c r="H3" s="89"/>
      <c r="I3" s="89"/>
    </row>
    <row r="4" spans="1:9" s="2" customFormat="1" ht="15">
      <c r="A4" s="64"/>
      <c r="B4" s="64"/>
      <c r="C4" s="64"/>
      <c r="D4" s="64"/>
      <c r="E4" s="64"/>
      <c r="F4" s="64"/>
      <c r="G4" s="64"/>
      <c r="H4" s="64"/>
      <c r="I4" s="64"/>
    </row>
    <row r="5" spans="1:9" ht="45" customHeight="1">
      <c r="A5" s="90" t="s">
        <v>776</v>
      </c>
      <c r="B5" s="90"/>
      <c r="C5" s="90"/>
      <c r="D5" s="90"/>
      <c r="E5" s="90"/>
      <c r="F5" s="90"/>
      <c r="G5" s="90"/>
      <c r="H5" s="90"/>
      <c r="I5" s="90"/>
    </row>
    <row r="6" spans="1:9" ht="15" customHeight="1">
      <c r="A6" s="57"/>
      <c r="B6" s="57"/>
      <c r="C6" s="57"/>
      <c r="D6" s="57"/>
      <c r="E6" s="57"/>
      <c r="F6" s="57"/>
      <c r="G6" s="57"/>
      <c r="H6" s="57"/>
      <c r="I6" s="57"/>
    </row>
    <row r="7" spans="1:9" ht="14.25" customHeight="1">
      <c r="A7" s="6" t="s">
        <v>794</v>
      </c>
      <c r="B7" s="7"/>
      <c r="C7" s="7"/>
      <c r="D7" s="7"/>
      <c r="E7" s="7"/>
      <c r="F7" s="7"/>
      <c r="G7" s="7"/>
      <c r="H7" s="8"/>
      <c r="I7" s="8"/>
    </row>
    <row r="8" spans="2:9" s="2" customFormat="1" ht="30">
      <c r="B8" s="10" t="s">
        <v>13</v>
      </c>
      <c r="C8" s="10" t="s">
        <v>13</v>
      </c>
      <c r="D8" s="10" t="s">
        <v>16</v>
      </c>
      <c r="E8" s="10" t="s">
        <v>27</v>
      </c>
      <c r="F8" s="10" t="s">
        <v>27</v>
      </c>
      <c r="G8" s="10" t="s">
        <v>11</v>
      </c>
      <c r="H8" s="10" t="s">
        <v>11</v>
      </c>
      <c r="I8" s="10" t="s">
        <v>16</v>
      </c>
    </row>
    <row r="9" spans="1:9" s="2" customFormat="1" ht="15">
      <c r="A9" s="2" t="s">
        <v>0</v>
      </c>
      <c r="B9" s="11">
        <v>43252</v>
      </c>
      <c r="C9" s="11">
        <v>43617</v>
      </c>
      <c r="D9" s="9" t="s">
        <v>17</v>
      </c>
      <c r="E9" s="11">
        <v>43252</v>
      </c>
      <c r="F9" s="11">
        <v>43617</v>
      </c>
      <c r="G9" s="11">
        <v>43252</v>
      </c>
      <c r="H9" s="11">
        <v>43617</v>
      </c>
      <c r="I9" s="9" t="s">
        <v>792</v>
      </c>
    </row>
    <row r="10" spans="2:6" ht="14.25">
      <c r="B10" s="3"/>
      <c r="D10" s="3"/>
      <c r="E10" s="3"/>
      <c r="F10" s="3"/>
    </row>
    <row r="11" spans="1:9" ht="15" customHeight="1">
      <c r="A11" s="4" t="s">
        <v>5</v>
      </c>
      <c r="B11" s="12">
        <f>'Table 1. Retail Sales'!B11+'Table 2. Use Tax'!B11</f>
        <v>1641</v>
      </c>
      <c r="C11" s="12">
        <f>'Table 1. Retail Sales'!C11+'Table 2. Use Tax'!C11</f>
        <v>1780</v>
      </c>
      <c r="D11" s="13">
        <f aca="true" t="shared" si="0" ref="D11:D22">(C11/B11)-1</f>
        <v>0.08470444850700787</v>
      </c>
      <c r="E11" s="58">
        <f>'Table 1. Retail Sales'!E11+'Table 2. Use Tax'!E11</f>
        <v>272201200</v>
      </c>
      <c r="F11" s="58">
        <f>'Table 1. Retail Sales'!F11+'Table 2. Use Tax'!F11</f>
        <v>281595121</v>
      </c>
      <c r="G11" s="58">
        <f>'Table 1. Retail Sales'!G11+'Table 2. Use Tax'!G11</f>
        <v>16332072</v>
      </c>
      <c r="H11" s="58">
        <f>'Table 1. Retail Sales'!H11+'Table 2. Use Tax'!H11</f>
        <v>16895707.26</v>
      </c>
      <c r="I11" s="13">
        <f aca="true" t="shared" si="1" ref="I11:I22">(H11/G11)-1</f>
        <v>0.03451094631471152</v>
      </c>
    </row>
    <row r="12" spans="1:9" ht="15" customHeight="1">
      <c r="A12" s="4" t="s">
        <v>1</v>
      </c>
      <c r="B12" s="12">
        <f>'Table 1. Retail Sales'!B12+'Table 2. Use Tax'!B12</f>
        <v>1586</v>
      </c>
      <c r="C12" s="12">
        <f>'Table 1. Retail Sales'!C12+'Table 2. Use Tax'!C12</f>
        <v>1585</v>
      </c>
      <c r="D12" s="13">
        <f t="shared" si="0"/>
        <v>-0.0006305170239596647</v>
      </c>
      <c r="E12" s="58">
        <f>'Table 1. Retail Sales'!E12+'Table 2. Use Tax'!E12</f>
        <v>913081051</v>
      </c>
      <c r="F12" s="58">
        <f>'Table 1. Retail Sales'!F12+'Table 2. Use Tax'!F12</f>
        <v>919763206</v>
      </c>
      <c r="G12" s="58">
        <f>'Table 1. Retail Sales'!G12+'Table 2. Use Tax'!G12</f>
        <v>54784129.11</v>
      </c>
      <c r="H12" s="58">
        <f>'Table 1. Retail Sales'!H12+'Table 2. Use Tax'!H12</f>
        <v>55185790.69</v>
      </c>
      <c r="I12" s="13">
        <f t="shared" si="1"/>
        <v>0.0073317142487290266</v>
      </c>
    </row>
    <row r="13" spans="1:9" ht="15" customHeight="1">
      <c r="A13" s="4" t="s">
        <v>7</v>
      </c>
      <c r="B13" s="12">
        <f>'Table 1. Retail Sales'!B13+'Table 2. Use Tax'!B13</f>
        <v>7806</v>
      </c>
      <c r="C13" s="12">
        <f>'Table 1. Retail Sales'!C13+'Table 2. Use Tax'!C13</f>
        <v>7779</v>
      </c>
      <c r="D13" s="13">
        <f t="shared" si="0"/>
        <v>-0.0034588777863182596</v>
      </c>
      <c r="E13" s="58">
        <f>'Table 1. Retail Sales'!E13+'Table 2. Use Tax'!E13</f>
        <v>1155345685</v>
      </c>
      <c r="F13" s="58">
        <f>'Table 1. Retail Sales'!F13+'Table 2. Use Tax'!F13</f>
        <v>1204442330</v>
      </c>
      <c r="G13" s="58">
        <f>'Table 1. Retail Sales'!G13+'Table 2. Use Tax'!G13</f>
        <v>69319963.36</v>
      </c>
      <c r="H13" s="58">
        <f>'Table 1. Retail Sales'!H13+'Table 2. Use Tax'!H13</f>
        <v>72220950.16000001</v>
      </c>
      <c r="I13" s="13">
        <f t="shared" si="1"/>
        <v>0.04184922581297812</v>
      </c>
    </row>
    <row r="14" spans="1:9" ht="15" customHeight="1">
      <c r="A14" s="4" t="s">
        <v>3</v>
      </c>
      <c r="B14" s="12">
        <f>'Table 1. Retail Sales'!B14+'Table 2. Use Tax'!B14</f>
        <v>3105</v>
      </c>
      <c r="C14" s="12">
        <f>'Table 1. Retail Sales'!C14+'Table 2. Use Tax'!C14</f>
        <v>3096</v>
      </c>
      <c r="D14" s="13">
        <f t="shared" si="0"/>
        <v>-0.0028985507246376274</v>
      </c>
      <c r="E14" s="58">
        <f>'Table 1. Retail Sales'!E14+'Table 2. Use Tax'!E14</f>
        <v>926538099</v>
      </c>
      <c r="F14" s="58">
        <f>'Table 1. Retail Sales'!F14+'Table 2. Use Tax'!F14</f>
        <v>951901603</v>
      </c>
      <c r="G14" s="58">
        <f>'Table 1. Retail Sales'!G14+'Table 2. Use Tax'!G14</f>
        <v>55592285.94</v>
      </c>
      <c r="H14" s="58">
        <f>'Table 1. Retail Sales'!H14+'Table 2. Use Tax'!H14</f>
        <v>57114096.18</v>
      </c>
      <c r="I14" s="13">
        <f t="shared" si="1"/>
        <v>0.027374485763051126</v>
      </c>
    </row>
    <row r="15" spans="1:9" ht="15" customHeight="1">
      <c r="A15" s="4" t="s">
        <v>2</v>
      </c>
      <c r="B15" s="12">
        <f>'Table 1. Retail Sales'!B15+'Table 2. Use Tax'!B15</f>
        <v>785</v>
      </c>
      <c r="C15" s="12">
        <f>'Table 1. Retail Sales'!C15+'Table 2. Use Tax'!C15</f>
        <v>828</v>
      </c>
      <c r="D15" s="13">
        <f t="shared" si="0"/>
        <v>0.054777070063694255</v>
      </c>
      <c r="E15" s="58">
        <f>'Table 1. Retail Sales'!E15+'Table 2. Use Tax'!E15</f>
        <v>1184503009</v>
      </c>
      <c r="F15" s="58">
        <f>'Table 1. Retail Sales'!F15+'Table 2. Use Tax'!F15</f>
        <v>1159054038</v>
      </c>
      <c r="G15" s="58">
        <f>'Table 1. Retail Sales'!G15+'Table 2. Use Tax'!G15</f>
        <v>71070180.54</v>
      </c>
      <c r="H15" s="58">
        <f>'Table 1. Retail Sales'!H15+'Table 2. Use Tax'!H15</f>
        <v>69543242.28</v>
      </c>
      <c r="I15" s="13">
        <f t="shared" si="1"/>
        <v>-0.02148493571281429</v>
      </c>
    </row>
    <row r="16" spans="1:9" ht="15" customHeight="1">
      <c r="A16" s="4" t="s">
        <v>6</v>
      </c>
      <c r="B16" s="12">
        <f>'Table 1. Retail Sales'!B16+'Table 2. Use Tax'!B16</f>
        <v>1563</v>
      </c>
      <c r="C16" s="12">
        <f>'Table 1. Retail Sales'!C16+'Table 2. Use Tax'!C16</f>
        <v>1550</v>
      </c>
      <c r="D16" s="13">
        <f t="shared" si="0"/>
        <v>-0.008317338451695466</v>
      </c>
      <c r="E16" s="58">
        <f>'Table 1. Retail Sales'!E16+'Table 2. Use Tax'!E16</f>
        <v>324518033</v>
      </c>
      <c r="F16" s="58">
        <f>'Table 1. Retail Sales'!F16+'Table 2. Use Tax'!F16</f>
        <v>323626604</v>
      </c>
      <c r="G16" s="58">
        <f>'Table 1. Retail Sales'!G16+'Table 2. Use Tax'!G16</f>
        <v>19471081.98</v>
      </c>
      <c r="H16" s="58">
        <f>'Table 1. Retail Sales'!H16+'Table 2. Use Tax'!H16</f>
        <v>19417596.24</v>
      </c>
      <c r="I16" s="13">
        <f t="shared" si="1"/>
        <v>-0.0027469320942175024</v>
      </c>
    </row>
    <row r="17" spans="1:9" ht="15" customHeight="1">
      <c r="A17" s="4" t="s">
        <v>10</v>
      </c>
      <c r="B17" s="12">
        <f>'Table 1. Retail Sales'!B17+'Table 2. Use Tax'!B17</f>
        <v>15175</v>
      </c>
      <c r="C17" s="12">
        <f>'Table 1. Retail Sales'!C17+'Table 2. Use Tax'!C17</f>
        <v>15585</v>
      </c>
      <c r="D17" s="13">
        <f t="shared" si="0"/>
        <v>0.027018121911037918</v>
      </c>
      <c r="E17" s="58">
        <f>'Table 1. Retail Sales'!E17+'Table 2. Use Tax'!E17</f>
        <v>1219057043</v>
      </c>
      <c r="F17" s="58">
        <f>'Table 1. Retail Sales'!F17+'Table 2. Use Tax'!F17</f>
        <v>1264338755</v>
      </c>
      <c r="G17" s="58">
        <f>'Table 1. Retail Sales'!G17+'Table 2. Use Tax'!G17</f>
        <v>73091426.03999999</v>
      </c>
      <c r="H17" s="58">
        <f>'Table 1. Retail Sales'!H17+'Table 2. Use Tax'!H17</f>
        <v>75819000.65</v>
      </c>
      <c r="I17" s="13">
        <f t="shared" si="1"/>
        <v>0.03731729913857906</v>
      </c>
    </row>
    <row r="18" spans="1:9" ht="15" customHeight="1">
      <c r="A18" s="4" t="s">
        <v>4</v>
      </c>
      <c r="B18" s="12">
        <f>'Table 1. Retail Sales'!B18+'Table 2. Use Tax'!B18</f>
        <v>2345</v>
      </c>
      <c r="C18" s="12">
        <f>'Table 1. Retail Sales'!C18+'Table 2. Use Tax'!C18</f>
        <v>2297</v>
      </c>
      <c r="D18" s="13">
        <f t="shared" si="0"/>
        <v>-0.020469083155650325</v>
      </c>
      <c r="E18" s="58">
        <f>'Table 1. Retail Sales'!E18+'Table 2. Use Tax'!E18</f>
        <v>560567464</v>
      </c>
      <c r="F18" s="58">
        <f>'Table 1. Retail Sales'!F18+'Table 2. Use Tax'!F18</f>
        <v>582435429</v>
      </c>
      <c r="G18" s="58">
        <f>'Table 1. Retail Sales'!G18+'Table 2. Use Tax'!G18</f>
        <v>33628753.3</v>
      </c>
      <c r="H18" s="58">
        <f>'Table 1. Retail Sales'!H18+'Table 2. Use Tax'!H18</f>
        <v>34943258.58</v>
      </c>
      <c r="I18" s="13">
        <f t="shared" si="1"/>
        <v>0.039088730654787573</v>
      </c>
    </row>
    <row r="19" spans="1:9" ht="15" customHeight="1">
      <c r="A19" s="4" t="s">
        <v>9</v>
      </c>
      <c r="B19" s="12">
        <f>'Table 1. Retail Sales'!B19+'Table 2. Use Tax'!B19</f>
        <v>33443</v>
      </c>
      <c r="C19" s="12">
        <f>'Table 1. Retail Sales'!C19+'Table 2. Use Tax'!C19</f>
        <v>34611</v>
      </c>
      <c r="D19" s="13">
        <f t="shared" si="0"/>
        <v>0.034925096432736336</v>
      </c>
      <c r="E19" s="58">
        <f>'Table 1. Retail Sales'!E19+'Table 2. Use Tax'!E19</f>
        <v>1785922563.6</v>
      </c>
      <c r="F19" s="58">
        <f>'Table 1. Retail Sales'!F19+'Table 2. Use Tax'!F19</f>
        <v>1986000506</v>
      </c>
      <c r="G19" s="58">
        <f>'Table 1. Retail Sales'!G19+'Table 2. Use Tax'!G19</f>
        <v>104650715.47</v>
      </c>
      <c r="H19" s="58">
        <f>'Table 1. Retail Sales'!H19+'Table 2. Use Tax'!H19</f>
        <v>116592649.22</v>
      </c>
      <c r="I19" s="13">
        <f t="shared" si="1"/>
        <v>0.11411229915024679</v>
      </c>
    </row>
    <row r="20" spans="1:9" ht="15" customHeight="1">
      <c r="A20" s="4" t="s">
        <v>8</v>
      </c>
      <c r="B20" s="12">
        <f>'Table 1. Retail Sales'!B20+'Table 2. Use Tax'!B20</f>
        <v>14312</v>
      </c>
      <c r="C20" s="12">
        <f>'Table 1. Retail Sales'!C20+'Table 2. Use Tax'!C20</f>
        <v>14825</v>
      </c>
      <c r="D20" s="13">
        <f t="shared" si="0"/>
        <v>0.035844046953605435</v>
      </c>
      <c r="E20" s="58">
        <f>'Table 1. Retail Sales'!E20+'Table 2. Use Tax'!E20</f>
        <v>1169346715</v>
      </c>
      <c r="F20" s="58">
        <f>'Table 1. Retail Sales'!F20+'Table 2. Use Tax'!F20</f>
        <v>1477761649</v>
      </c>
      <c r="G20" s="58">
        <f>'Table 1. Retail Sales'!G20+'Table 2. Use Tax'!G20</f>
        <v>70153957.71000001</v>
      </c>
      <c r="H20" s="58">
        <f>'Table 1. Retail Sales'!H20+'Table 2. Use Tax'!H20</f>
        <v>88665124.32</v>
      </c>
      <c r="I20" s="13">
        <f t="shared" si="1"/>
        <v>0.2638648939311563</v>
      </c>
    </row>
    <row r="21" spans="1:9" ht="15" customHeight="1">
      <c r="A21" s="4" t="s">
        <v>25</v>
      </c>
      <c r="B21" s="12">
        <f>'Table 1. Retail Sales'!B21+'Table 2. Use Tax'!B21</f>
        <v>3779</v>
      </c>
      <c r="C21" s="12">
        <f>'Table 1. Retail Sales'!C21+'Table 2. Use Tax'!C21</f>
        <v>4510</v>
      </c>
      <c r="D21" s="13">
        <f t="shared" si="0"/>
        <v>0.1934374173061657</v>
      </c>
      <c r="E21" s="58">
        <f>'Table 1. Retail Sales'!E21+'Table 2. Use Tax'!E21</f>
        <v>1216780362</v>
      </c>
      <c r="F21" s="58">
        <f>'Table 1. Retail Sales'!F21+'Table 2. Use Tax'!F21</f>
        <v>1236327092</v>
      </c>
      <c r="G21" s="58">
        <f>'Table 1. Retail Sales'!G21+'Table 2. Use Tax'!G21</f>
        <v>73006821.72</v>
      </c>
      <c r="H21" s="58">
        <f>'Table 1. Retail Sales'!H21+'Table 2. Use Tax'!H21</f>
        <v>74179625.52</v>
      </c>
      <c r="I21" s="13">
        <f t="shared" si="1"/>
        <v>0.016064304298822885</v>
      </c>
    </row>
    <row r="22" spans="1:9" ht="15" customHeight="1">
      <c r="A22" s="4" t="s">
        <v>26</v>
      </c>
      <c r="B22" s="35">
        <f>'Table 1. Retail Sales'!B22+'Table 2. Use Tax'!B22</f>
        <v>6027</v>
      </c>
      <c r="C22" s="35">
        <f>'Table 1. Retail Sales'!C22+'Table 2. Use Tax'!C22</f>
        <v>6073</v>
      </c>
      <c r="D22" s="34">
        <f t="shared" si="0"/>
        <v>0.007632321221171301</v>
      </c>
      <c r="E22" s="59">
        <f>'Table 1. Retail Sales'!E22+'Table 2. Use Tax'!E22</f>
        <v>1353481090</v>
      </c>
      <c r="F22" s="59">
        <f>'Table 1. Retail Sales'!F22+'Table 2. Use Tax'!F22</f>
        <v>1370891882</v>
      </c>
      <c r="G22" s="59">
        <f>'Table 1. Retail Sales'!G22+'Table 2. Use Tax'!G22</f>
        <v>80867268.83</v>
      </c>
      <c r="H22" s="59">
        <f>'Table 1. Retail Sales'!H22+'Table 2. Use Tax'!H22</f>
        <v>81853719.95</v>
      </c>
      <c r="I22" s="34">
        <f t="shared" si="1"/>
        <v>0.01219839787187249</v>
      </c>
    </row>
    <row r="23" spans="4:9" ht="15" customHeight="1">
      <c r="D23" s="13"/>
      <c r="G23" s="14"/>
      <c r="H23" s="14"/>
      <c r="I23" s="13"/>
    </row>
    <row r="24" spans="1:9" ht="15" customHeight="1">
      <c r="A24" s="1" t="s">
        <v>22</v>
      </c>
      <c r="B24" s="12">
        <f>SUM(B11:B22)</f>
        <v>91567</v>
      </c>
      <c r="C24" s="12">
        <f>SUM(C11:C22)</f>
        <v>94519</v>
      </c>
      <c r="D24" s="13">
        <f>(C24/B24)-1</f>
        <v>0.0322386886105257</v>
      </c>
      <c r="E24" s="58">
        <f>'Table 1. Retail Sales'!E24+'Table 2. Use Tax'!E24</f>
        <v>12081342314.6</v>
      </c>
      <c r="F24" s="14">
        <f>'Table 1. Retail Sales'!F24+'Table 2. Use Tax'!F24</f>
        <v>12758138215</v>
      </c>
      <c r="G24" s="14">
        <f>'Table 1. Retail Sales'!G24+'Table 2. Use Tax'!G24</f>
        <v>721968656</v>
      </c>
      <c r="H24" s="14">
        <f>'Table 1. Retail Sales'!H24+'Table 2. Use Tax'!H24</f>
        <v>762430761.05</v>
      </c>
      <c r="I24" s="13">
        <f>(H24/G24)-1</f>
        <v>0.056044129774520224</v>
      </c>
    </row>
    <row r="25" spans="2:9" ht="14.25">
      <c r="B25" s="15"/>
      <c r="C25" s="15"/>
      <c r="D25" s="13"/>
      <c r="E25" s="58"/>
      <c r="F25" s="13"/>
      <c r="G25" s="14"/>
      <c r="H25" s="14"/>
      <c r="I25" s="13"/>
    </row>
    <row r="26" spans="1:8" ht="14.25">
      <c r="A26" s="50"/>
      <c r="H26" s="13"/>
    </row>
    <row r="27" spans="5:8" ht="14.25">
      <c r="E27" s="5"/>
      <c r="F27" s="5"/>
      <c r="H27" s="5"/>
    </row>
    <row r="28" ht="14.25">
      <c r="H28" s="5"/>
    </row>
    <row r="30" ht="14.25">
      <c r="H30" s="5"/>
    </row>
  </sheetData>
  <sheetProtection/>
  <mergeCells count="4">
    <mergeCell ref="A1:I1"/>
    <mergeCell ref="A2:I2"/>
    <mergeCell ref="A3:I3"/>
    <mergeCell ref="A5:I5"/>
  </mergeCells>
  <printOptions horizontalCentered="1"/>
  <pageMargins left="0.5" right="0.5" top="1" bottom="1" header="0.5" footer="0.5"/>
  <pageSetup fitToHeight="1" fitToWidth="1" horizontalDpi="300" verticalDpi="300" orientation="portrait" scale="57" r:id="rId1"/>
</worksheet>
</file>

<file path=xl/worksheets/sheet4.xml><?xml version="1.0" encoding="utf-8"?>
<worksheet xmlns="http://schemas.openxmlformats.org/spreadsheetml/2006/main" xmlns:r="http://schemas.openxmlformats.org/officeDocument/2006/relationships">
  <dimension ref="A1:IV50"/>
  <sheetViews>
    <sheetView showOutlineSymbols="0" zoomScalePageLayoutView="0" workbookViewId="0" topLeftCell="A1">
      <selection activeCell="E11" sqref="E11"/>
    </sheetView>
  </sheetViews>
  <sheetFormatPr defaultColWidth="11.4453125" defaultRowHeight="15"/>
  <cols>
    <col min="1" max="1" width="20.99609375" style="33" customWidth="1"/>
    <col min="2" max="3" width="15.77734375" style="33" customWidth="1"/>
    <col min="4" max="4" width="13.77734375" style="33" customWidth="1"/>
    <col min="5" max="8" width="15.77734375" style="33" customWidth="1"/>
    <col min="9" max="9" width="13.77734375" style="33" customWidth="1"/>
    <col min="10" max="10" width="14.3359375" style="51" customWidth="1"/>
    <col min="11" max="39" width="11.4453125" style="51" customWidth="1"/>
    <col min="40" max="16384" width="11.4453125" style="33" customWidth="1"/>
  </cols>
  <sheetData>
    <row r="1" spans="1:254" s="24" customFormat="1" ht="15">
      <c r="A1" s="91" t="s">
        <v>28</v>
      </c>
      <c r="B1" s="91"/>
      <c r="C1" s="91"/>
      <c r="D1" s="91"/>
      <c r="E1" s="91"/>
      <c r="F1" s="91"/>
      <c r="G1" s="91"/>
      <c r="H1" s="91"/>
      <c r="I1" s="91"/>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row>
    <row r="2" spans="1:9" s="2" customFormat="1" ht="15">
      <c r="A2" s="89" t="s">
        <v>18</v>
      </c>
      <c r="B2" s="89"/>
      <c r="C2" s="89"/>
      <c r="D2" s="89"/>
      <c r="E2" s="89"/>
      <c r="F2" s="89"/>
      <c r="G2" s="89"/>
      <c r="H2" s="89"/>
      <c r="I2" s="89"/>
    </row>
    <row r="3" spans="1:254" s="24" customFormat="1" ht="15">
      <c r="A3" s="89" t="s">
        <v>804</v>
      </c>
      <c r="B3" s="89"/>
      <c r="C3" s="89"/>
      <c r="D3" s="89"/>
      <c r="E3" s="89"/>
      <c r="F3" s="89"/>
      <c r="G3" s="89"/>
      <c r="H3" s="89"/>
      <c r="I3" s="89"/>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row>
    <row r="4" spans="1:254" s="24" customFormat="1" ht="15">
      <c r="A4" s="18"/>
      <c r="B4" s="18"/>
      <c r="C4" s="18"/>
      <c r="D4" s="18"/>
      <c r="E4" s="18"/>
      <c r="F4" s="18"/>
      <c r="G4" s="18"/>
      <c r="H4" s="18"/>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row>
    <row r="5" spans="1:39" ht="45" customHeight="1">
      <c r="A5" s="90" t="s">
        <v>776</v>
      </c>
      <c r="B5" s="90"/>
      <c r="C5" s="90"/>
      <c r="D5" s="90"/>
      <c r="E5" s="90"/>
      <c r="F5" s="90"/>
      <c r="G5" s="90"/>
      <c r="H5" s="90"/>
      <c r="I5" s="90"/>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row>
    <row r="6" spans="1:254" s="24" customFormat="1" ht="15">
      <c r="A6" s="18"/>
      <c r="B6" s="18"/>
      <c r="C6" s="18"/>
      <c r="D6" s="18"/>
      <c r="E6" s="18"/>
      <c r="F6" s="18"/>
      <c r="G6" s="18"/>
      <c r="H6" s="18"/>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row>
    <row r="7" spans="1:256" s="24" customFormat="1" ht="15">
      <c r="A7" s="63" t="s">
        <v>20</v>
      </c>
      <c r="B7" s="19"/>
      <c r="C7" s="19"/>
      <c r="D7" s="19"/>
      <c r="E7" s="19"/>
      <c r="F7" s="19"/>
      <c r="G7" s="19"/>
      <c r="H7" s="19"/>
      <c r="I7" s="19"/>
      <c r="J7" s="19"/>
      <c r="K7" s="19"/>
      <c r="L7" s="19"/>
      <c r="M7" s="19"/>
      <c r="N7" s="19"/>
      <c r="O7" s="19"/>
      <c r="P7" s="19"/>
      <c r="Q7" s="19"/>
      <c r="R7" s="19"/>
      <c r="S7" s="19"/>
      <c r="T7" s="19"/>
      <c r="U7" s="52"/>
      <c r="V7" s="52"/>
      <c r="W7" s="52"/>
      <c r="X7" s="52"/>
      <c r="Y7" s="52"/>
      <c r="Z7" s="52"/>
      <c r="AA7" s="52"/>
      <c r="AB7" s="52"/>
      <c r="AC7" s="52"/>
      <c r="AD7" s="52"/>
      <c r="AE7" s="52"/>
      <c r="AF7" s="52"/>
      <c r="AG7" s="52"/>
      <c r="AH7" s="52"/>
      <c r="AI7" s="52"/>
      <c r="AJ7" s="52"/>
      <c r="AK7" s="52"/>
      <c r="AL7" s="52"/>
      <c r="AM7" s="52"/>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2:256" s="25" customFormat="1" ht="27" customHeight="1">
      <c r="B8" s="2" t="s">
        <v>13</v>
      </c>
      <c r="C8" s="2" t="s">
        <v>13</v>
      </c>
      <c r="D8" s="10" t="s">
        <v>16</v>
      </c>
      <c r="E8" s="10" t="s">
        <v>27</v>
      </c>
      <c r="F8" s="10" t="s">
        <v>27</v>
      </c>
      <c r="G8" s="10" t="s">
        <v>11</v>
      </c>
      <c r="H8" s="10" t="s">
        <v>11</v>
      </c>
      <c r="I8" s="4"/>
      <c r="J8" s="4"/>
      <c r="K8" s="4"/>
      <c r="L8" s="4"/>
      <c r="M8" s="4"/>
      <c r="N8" s="4"/>
      <c r="O8" s="4"/>
      <c r="P8" s="4"/>
      <c r="Q8" s="4"/>
      <c r="R8" s="4"/>
      <c r="S8" s="4"/>
      <c r="T8" s="4"/>
      <c r="U8" s="52"/>
      <c r="V8" s="52"/>
      <c r="W8" s="52"/>
      <c r="X8" s="52"/>
      <c r="Y8" s="52"/>
      <c r="Z8" s="52"/>
      <c r="AA8" s="52"/>
      <c r="AB8" s="52"/>
      <c r="AC8" s="52"/>
      <c r="AD8" s="52"/>
      <c r="AE8" s="52"/>
      <c r="AF8" s="52"/>
      <c r="AG8" s="52"/>
      <c r="AH8" s="52"/>
      <c r="AI8" s="52"/>
      <c r="AJ8" s="52"/>
      <c r="AK8" s="52"/>
      <c r="AL8" s="52"/>
      <c r="AM8" s="52"/>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24" customFormat="1" ht="13.5" customHeight="1">
      <c r="A9" s="2" t="s">
        <v>0</v>
      </c>
      <c r="B9" s="11">
        <v>43252</v>
      </c>
      <c r="C9" s="11">
        <v>43617</v>
      </c>
      <c r="D9" s="9" t="s">
        <v>17</v>
      </c>
      <c r="E9" s="11">
        <v>43252</v>
      </c>
      <c r="F9" s="11">
        <v>43617</v>
      </c>
      <c r="G9" s="11">
        <v>43252</v>
      </c>
      <c r="H9" s="11">
        <v>43617</v>
      </c>
      <c r="I9" s="10" t="s">
        <v>21</v>
      </c>
      <c r="J9" s="45"/>
      <c r="K9" s="10"/>
      <c r="L9" s="10"/>
      <c r="M9" s="10"/>
      <c r="N9" s="45"/>
      <c r="O9" s="10"/>
      <c r="P9" s="10"/>
      <c r="Q9" s="10"/>
      <c r="R9" s="45"/>
      <c r="S9" s="10"/>
      <c r="T9" s="45"/>
      <c r="U9" s="10"/>
      <c r="V9" s="52"/>
      <c r="W9" s="52"/>
      <c r="X9" s="52"/>
      <c r="Y9" s="52"/>
      <c r="Z9" s="52"/>
      <c r="AA9" s="52"/>
      <c r="AB9" s="52"/>
      <c r="AC9" s="52"/>
      <c r="AD9" s="52"/>
      <c r="AE9" s="52"/>
      <c r="AF9" s="52"/>
      <c r="AG9" s="52"/>
      <c r="AH9" s="52"/>
      <c r="AI9" s="52"/>
      <c r="AJ9" s="52"/>
      <c r="AK9" s="52"/>
      <c r="AL9" s="52"/>
      <c r="AM9" s="52"/>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24" customFormat="1" ht="15">
      <c r="A10" s="2"/>
      <c r="B10" s="11"/>
      <c r="C10" s="11"/>
      <c r="D10" s="11"/>
      <c r="E10" s="11"/>
      <c r="F10" s="11"/>
      <c r="G10" s="45"/>
      <c r="H10" s="45"/>
      <c r="I10" s="9"/>
      <c r="J10" s="45"/>
      <c r="K10" s="11"/>
      <c r="L10" s="9"/>
      <c r="M10" s="11"/>
      <c r="N10" s="45"/>
      <c r="O10" s="9"/>
      <c r="P10" s="9"/>
      <c r="Q10" s="11"/>
      <c r="R10" s="45"/>
      <c r="S10" s="11"/>
      <c r="T10" s="45"/>
      <c r="U10" s="9"/>
      <c r="V10" s="52"/>
      <c r="W10" s="52"/>
      <c r="X10" s="52"/>
      <c r="Y10" s="52"/>
      <c r="Z10" s="52"/>
      <c r="AA10" s="52"/>
      <c r="AB10" s="52"/>
      <c r="AC10" s="52"/>
      <c r="AD10" s="52"/>
      <c r="AE10" s="52"/>
      <c r="AF10" s="52"/>
      <c r="AG10" s="52"/>
      <c r="AH10" s="52"/>
      <c r="AI10" s="52"/>
      <c r="AJ10" s="52"/>
      <c r="AK10" s="52"/>
      <c r="AL10" s="52"/>
      <c r="AM10" s="52"/>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4" s="25" customFormat="1" ht="15" customHeight="1">
      <c r="A11" s="46" t="s">
        <v>5</v>
      </c>
      <c r="B11" s="27">
        <v>144</v>
      </c>
      <c r="C11" s="27">
        <v>185</v>
      </c>
      <c r="D11" s="28">
        <f>C11/B11-1</f>
        <v>0.2847222222222223</v>
      </c>
      <c r="E11" s="47">
        <v>32566441</v>
      </c>
      <c r="F11" s="47">
        <v>37441506</v>
      </c>
      <c r="G11" s="47">
        <v>1953986.46</v>
      </c>
      <c r="H11" s="47">
        <v>2246490.36</v>
      </c>
      <c r="I11" s="28">
        <f>H11/G11-1</f>
        <v>0.14969597076941876</v>
      </c>
      <c r="J11" s="55"/>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row>
    <row r="12" spans="1:254" s="25" customFormat="1" ht="15" customHeight="1">
      <c r="A12" s="46" t="s">
        <v>1</v>
      </c>
      <c r="B12" s="27">
        <v>258</v>
      </c>
      <c r="C12" s="27">
        <v>262</v>
      </c>
      <c r="D12" s="28">
        <f aca="true" t="shared" si="0" ref="D12:D24">C12/B12-1</f>
        <v>0.015503875968992276</v>
      </c>
      <c r="E12" s="47">
        <v>45130386</v>
      </c>
      <c r="F12" s="47">
        <v>35858203</v>
      </c>
      <c r="G12" s="47">
        <v>2707823.16</v>
      </c>
      <c r="H12" s="47">
        <v>2151492.18</v>
      </c>
      <c r="I12" s="28">
        <f aca="true" t="shared" si="1" ref="I12:I24">H12/G12-1</f>
        <v>-0.20545321726253352</v>
      </c>
      <c r="J12" s="55"/>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row>
    <row r="13" spans="1:254" s="25" customFormat="1" ht="15" customHeight="1">
      <c r="A13" s="46" t="s">
        <v>7</v>
      </c>
      <c r="B13" s="27">
        <v>88</v>
      </c>
      <c r="C13" s="27">
        <v>93</v>
      </c>
      <c r="D13" s="28">
        <f t="shared" si="0"/>
        <v>0.05681818181818188</v>
      </c>
      <c r="E13" s="47">
        <v>4177325</v>
      </c>
      <c r="F13" s="47">
        <v>2140608</v>
      </c>
      <c r="G13" s="47">
        <v>250639.5</v>
      </c>
      <c r="H13" s="47">
        <v>128436.48</v>
      </c>
      <c r="I13" s="28">
        <f t="shared" si="1"/>
        <v>-0.4875648890139025</v>
      </c>
      <c r="J13" s="55"/>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row>
    <row r="14" spans="1:254" s="25" customFormat="1" ht="15" customHeight="1">
      <c r="A14" s="46" t="s">
        <v>3</v>
      </c>
      <c r="B14" s="27">
        <v>73</v>
      </c>
      <c r="C14" s="27">
        <v>77</v>
      </c>
      <c r="D14" s="28">
        <f t="shared" si="0"/>
        <v>0.0547945205479452</v>
      </c>
      <c r="E14" s="47">
        <v>13928108</v>
      </c>
      <c r="F14" s="47">
        <v>14295923</v>
      </c>
      <c r="G14" s="47">
        <v>835686.48</v>
      </c>
      <c r="H14" s="47">
        <v>857755.38</v>
      </c>
      <c r="I14" s="28">
        <f t="shared" si="1"/>
        <v>0.02640810941443017</v>
      </c>
      <c r="J14" s="55"/>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row>
    <row r="15" spans="1:254" s="25" customFormat="1" ht="15" customHeight="1">
      <c r="A15" s="46" t="s">
        <v>2</v>
      </c>
      <c r="B15" s="27">
        <v>31</v>
      </c>
      <c r="C15" s="27">
        <v>49</v>
      </c>
      <c r="D15" s="28">
        <f t="shared" si="0"/>
        <v>0.5806451612903225</v>
      </c>
      <c r="E15" s="47">
        <v>17847444</v>
      </c>
      <c r="F15" s="47">
        <v>16798687</v>
      </c>
      <c r="G15" s="47">
        <v>1070846.64</v>
      </c>
      <c r="H15" s="47">
        <v>1007921.22</v>
      </c>
      <c r="I15" s="28">
        <f t="shared" si="1"/>
        <v>-0.05876230792487702</v>
      </c>
      <c r="J15" s="55"/>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row>
    <row r="16" spans="1:254" s="25" customFormat="1" ht="15" customHeight="1">
      <c r="A16" s="46" t="s">
        <v>6</v>
      </c>
      <c r="B16" s="27">
        <v>278</v>
      </c>
      <c r="C16" s="27">
        <v>291</v>
      </c>
      <c r="D16" s="28">
        <f t="shared" si="0"/>
        <v>0.046762589928057485</v>
      </c>
      <c r="E16" s="47">
        <v>31932113</v>
      </c>
      <c r="F16" s="47">
        <v>27310345</v>
      </c>
      <c r="G16" s="47">
        <v>1915926.78</v>
      </c>
      <c r="H16" s="47">
        <v>1638620.7</v>
      </c>
      <c r="I16" s="28">
        <f t="shared" si="1"/>
        <v>-0.14473730567094012</v>
      </c>
      <c r="J16" s="55"/>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row>
    <row r="17" spans="1:254" s="25" customFormat="1" ht="15" customHeight="1">
      <c r="A17" s="46" t="s">
        <v>10</v>
      </c>
      <c r="B17" s="27">
        <v>3431</v>
      </c>
      <c r="C17" s="27">
        <v>3611</v>
      </c>
      <c r="D17" s="28">
        <f t="shared" si="0"/>
        <v>0.0524628388225008</v>
      </c>
      <c r="E17" s="47">
        <v>323818123</v>
      </c>
      <c r="F17" s="47">
        <v>314419589</v>
      </c>
      <c r="G17" s="47">
        <v>19424046.36</v>
      </c>
      <c r="H17" s="47">
        <v>18861366.75</v>
      </c>
      <c r="I17" s="28">
        <f t="shared" si="1"/>
        <v>-0.028968197437930665</v>
      </c>
      <c r="J17" s="55"/>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row>
    <row r="18" spans="1:254" s="25" customFormat="1" ht="15" customHeight="1">
      <c r="A18" s="46" t="s">
        <v>4</v>
      </c>
      <c r="B18" s="27">
        <v>155</v>
      </c>
      <c r="C18" s="27">
        <v>156</v>
      </c>
      <c r="D18" s="28">
        <f t="shared" si="0"/>
        <v>0.006451612903225712</v>
      </c>
      <c r="E18" s="47">
        <v>14772275</v>
      </c>
      <c r="F18" s="47">
        <v>15341941</v>
      </c>
      <c r="G18" s="47">
        <v>886336.5</v>
      </c>
      <c r="H18" s="47">
        <v>920516.46</v>
      </c>
      <c r="I18" s="28">
        <f t="shared" si="1"/>
        <v>0.0385631867806413</v>
      </c>
      <c r="J18" s="55"/>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row>
    <row r="19" spans="1:254" s="25" customFormat="1" ht="15" customHeight="1">
      <c r="A19" s="46" t="s">
        <v>9</v>
      </c>
      <c r="B19" s="27">
        <v>3368</v>
      </c>
      <c r="C19" s="27">
        <v>3390</v>
      </c>
      <c r="D19" s="28">
        <f t="shared" si="0"/>
        <v>0.0065320665083135054</v>
      </c>
      <c r="E19" s="47">
        <v>303363531</v>
      </c>
      <c r="F19" s="47">
        <v>411447696</v>
      </c>
      <c r="G19" s="47">
        <v>18201621.53</v>
      </c>
      <c r="H19" s="47">
        <v>24683860.2</v>
      </c>
      <c r="I19" s="28">
        <f t="shared" si="1"/>
        <v>0.3561352300022249</v>
      </c>
      <c r="J19" s="55"/>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row>
    <row r="20" spans="1:254" s="25" customFormat="1" ht="15" customHeight="1">
      <c r="A20" s="46" t="s">
        <v>8</v>
      </c>
      <c r="B20" s="27">
        <v>2595</v>
      </c>
      <c r="C20" s="27">
        <v>3071</v>
      </c>
      <c r="D20" s="28">
        <f t="shared" si="0"/>
        <v>0.18342967244701347</v>
      </c>
      <c r="E20" s="47">
        <v>416143627</v>
      </c>
      <c r="F20" s="47">
        <v>688693013</v>
      </c>
      <c r="G20" s="47">
        <v>24968547.35</v>
      </c>
      <c r="H20" s="47">
        <v>41321550.19</v>
      </c>
      <c r="I20" s="28">
        <f t="shared" si="1"/>
        <v>0.654944102705278</v>
      </c>
      <c r="J20" s="55"/>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row>
    <row r="21" spans="1:254" s="25" customFormat="1" ht="15" customHeight="1">
      <c r="A21" s="46" t="s">
        <v>25</v>
      </c>
      <c r="B21" s="27">
        <v>613</v>
      </c>
      <c r="C21" s="27">
        <v>597</v>
      </c>
      <c r="D21" s="28">
        <f t="shared" si="0"/>
        <v>-0.02610114192495927</v>
      </c>
      <c r="E21" s="47">
        <v>256194018</v>
      </c>
      <c r="F21" s="47">
        <v>308984155</v>
      </c>
      <c r="G21" s="47">
        <v>15371641.08</v>
      </c>
      <c r="H21" s="47">
        <v>18539049.3</v>
      </c>
      <c r="I21" s="28">
        <f t="shared" si="1"/>
        <v>0.2060553068807407</v>
      </c>
      <c r="J21" s="55"/>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row>
    <row r="22" spans="1:254" s="25" customFormat="1" ht="15" customHeight="1">
      <c r="A22" s="46" t="s">
        <v>26</v>
      </c>
      <c r="B22" s="48">
        <v>2074</v>
      </c>
      <c r="C22" s="48">
        <v>2080</v>
      </c>
      <c r="D22" s="56">
        <f t="shared" si="0"/>
        <v>0.0028929604628735728</v>
      </c>
      <c r="E22" s="49">
        <v>302161700</v>
      </c>
      <c r="F22" s="49">
        <v>332611457</v>
      </c>
      <c r="G22" s="49">
        <v>18101643.92</v>
      </c>
      <c r="H22" s="49">
        <v>19920224.94</v>
      </c>
      <c r="I22" s="56">
        <f t="shared" si="1"/>
        <v>0.10046496484171263</v>
      </c>
      <c r="J22" s="55"/>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row>
    <row r="23" spans="1:254" s="25" customFormat="1" ht="15" customHeight="1">
      <c r="A23" s="46"/>
      <c r="B23" s="27"/>
      <c r="C23" s="27"/>
      <c r="D23" s="28"/>
      <c r="E23" s="47"/>
      <c r="F23" s="47"/>
      <c r="G23" s="47"/>
      <c r="H23" s="47"/>
      <c r="I23" s="54"/>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row>
    <row r="24" spans="1:254" s="25" customFormat="1" ht="15" customHeight="1">
      <c r="A24" s="46" t="s">
        <v>22</v>
      </c>
      <c r="B24" s="27">
        <f>SUM(B11:B22)</f>
        <v>13108</v>
      </c>
      <c r="C24" s="27">
        <f>SUM(C11:C22)</f>
        <v>13862</v>
      </c>
      <c r="D24" s="28">
        <f t="shared" si="0"/>
        <v>0.05752212389380529</v>
      </c>
      <c r="E24" s="47">
        <f>SUM(E11:E22)</f>
        <v>1762035091</v>
      </c>
      <c r="F24" s="47">
        <f>SUM(F11:F22)</f>
        <v>2205343123</v>
      </c>
      <c r="G24" s="47">
        <f>SUM(G11:G22)</f>
        <v>105688745.75999999</v>
      </c>
      <c r="H24" s="47">
        <f>SUM(H11:H22)</f>
        <v>132277284.16</v>
      </c>
      <c r="I24" s="28">
        <f t="shared" si="1"/>
        <v>0.2515739798859735</v>
      </c>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row>
    <row r="25" spans="1:254" s="25" customFormat="1" ht="15">
      <c r="A25" s="26"/>
      <c r="B25" s="26"/>
      <c r="C25" s="26"/>
      <c r="D25" s="26"/>
      <c r="E25" s="26"/>
      <c r="F25" s="26"/>
      <c r="G25" s="16"/>
      <c r="H25" s="6"/>
      <c r="I25" s="23"/>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row>
    <row r="26" spans="1:254" s="24" customFormat="1" ht="15">
      <c r="A26" s="6" t="s">
        <v>12</v>
      </c>
      <c r="B26" s="6"/>
      <c r="C26" s="6"/>
      <c r="D26" s="6"/>
      <c r="E26" s="6"/>
      <c r="F26" s="6"/>
      <c r="G26" s="6"/>
      <c r="H26" s="6"/>
      <c r="I26" s="3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row>
    <row r="27" spans="1:254" s="24" customFormat="1" ht="15">
      <c r="A27" s="6" t="s">
        <v>798</v>
      </c>
      <c r="B27" s="6"/>
      <c r="C27" s="6"/>
      <c r="D27" s="6"/>
      <c r="E27" s="6"/>
      <c r="F27" s="6"/>
      <c r="G27" s="6"/>
      <c r="H27" s="6"/>
      <c r="I27" s="23"/>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row>
    <row r="28" spans="1:254" s="24" customFormat="1" ht="15">
      <c r="A28" s="6"/>
      <c r="B28" s="6"/>
      <c r="C28" s="6"/>
      <c r="D28" s="6"/>
      <c r="E28" s="6"/>
      <c r="F28" s="6"/>
      <c r="G28" s="6"/>
      <c r="I28" s="23"/>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row>
    <row r="29" spans="1:254" s="24" customFormat="1" ht="15">
      <c r="A29" s="29" t="s">
        <v>23</v>
      </c>
      <c r="B29" s="11">
        <v>43252</v>
      </c>
      <c r="C29" s="11">
        <v>43617</v>
      </c>
      <c r="D29" s="17" t="s">
        <v>16</v>
      </c>
      <c r="E29" s="11"/>
      <c r="H29" s="6"/>
      <c r="I29" s="23"/>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row>
    <row r="30" spans="1:254" s="25" customFormat="1" ht="15">
      <c r="A30" s="26"/>
      <c r="B30" s="26"/>
      <c r="C30" s="4"/>
      <c r="D30" s="26"/>
      <c r="E30" s="4"/>
      <c r="H30" s="6"/>
      <c r="I30" s="23"/>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row>
    <row r="31" spans="1:254" s="25" customFormat="1" ht="15">
      <c r="A31" s="6" t="s">
        <v>14</v>
      </c>
      <c r="B31" s="4"/>
      <c r="C31" s="4"/>
      <c r="D31" s="4"/>
      <c r="E31" s="4"/>
      <c r="I31" s="23"/>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row>
    <row r="32" spans="1:254" s="25" customFormat="1" ht="14.25">
      <c r="A32" s="26" t="s">
        <v>13</v>
      </c>
      <c r="B32" s="27">
        <f>B24</f>
        <v>13108</v>
      </c>
      <c r="C32" s="27">
        <f>C24</f>
        <v>13862</v>
      </c>
      <c r="D32" s="28">
        <f>+(C32/B32)-1</f>
        <v>0.05752212389380529</v>
      </c>
      <c r="E32" s="27"/>
      <c r="I32" s="23"/>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row>
    <row r="33" spans="1:254" s="25" customFormat="1" ht="14.25">
      <c r="A33" s="26" t="s">
        <v>27</v>
      </c>
      <c r="B33" s="30">
        <f>E24</f>
        <v>1762035091</v>
      </c>
      <c r="C33" s="30">
        <f>F24</f>
        <v>2205343123</v>
      </c>
      <c r="D33" s="28">
        <f>+(C33/B33)-1</f>
        <v>0.2515886512500789</v>
      </c>
      <c r="E33" s="30"/>
      <c r="I33" s="23"/>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row>
    <row r="34" spans="1:254" s="25" customFormat="1" ht="14.25">
      <c r="A34" s="26" t="s">
        <v>11</v>
      </c>
      <c r="B34" s="30">
        <f>G24</f>
        <v>105688745.75999999</v>
      </c>
      <c r="C34" s="30">
        <f>H24</f>
        <v>132277284.16</v>
      </c>
      <c r="D34" s="28">
        <f>+(C34/B34)-1</f>
        <v>0.2515739798859735</v>
      </c>
      <c r="E34" s="30"/>
      <c r="I34" s="23"/>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row>
    <row r="35" spans="1:254" s="25" customFormat="1" ht="14.25">
      <c r="A35" s="26"/>
      <c r="B35" s="27"/>
      <c r="C35" s="26"/>
      <c r="D35" s="28"/>
      <c r="E35" s="26"/>
      <c r="I35" s="23"/>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row>
    <row r="36" spans="1:254" s="25" customFormat="1" ht="15">
      <c r="A36" s="6" t="s">
        <v>4</v>
      </c>
      <c r="B36" s="27"/>
      <c r="C36" s="26"/>
      <c r="D36" s="28"/>
      <c r="E36" s="26"/>
      <c r="I36" s="23"/>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row>
    <row r="37" spans="1:254" s="25" customFormat="1" ht="14.25">
      <c r="A37" s="31" t="s">
        <v>24</v>
      </c>
      <c r="B37" s="27">
        <v>278785</v>
      </c>
      <c r="C37" s="27">
        <v>259007</v>
      </c>
      <c r="D37" s="28">
        <f>(C37/B37)-1</f>
        <v>-0.07094355865631219</v>
      </c>
      <c r="E37" s="27"/>
      <c r="I37" s="23"/>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row>
    <row r="38" spans="1:254" s="25" customFormat="1" ht="14.25">
      <c r="A38" s="26" t="s">
        <v>11</v>
      </c>
      <c r="B38" s="30">
        <v>92150459</v>
      </c>
      <c r="C38" s="30">
        <v>96138341.83000003</v>
      </c>
      <c r="D38" s="28">
        <f>(C38/B38)-1</f>
        <v>0.04327577825738271</v>
      </c>
      <c r="E38" s="30"/>
      <c r="I38" s="23"/>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row>
    <row r="39" spans="1:254" s="25" customFormat="1" ht="14.25">
      <c r="A39" s="26"/>
      <c r="B39" s="27"/>
      <c r="C39" s="27"/>
      <c r="D39" s="28"/>
      <c r="E39" s="27"/>
      <c r="I39" s="23"/>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row>
    <row r="40" spans="1:254" s="25" customFormat="1" ht="15">
      <c r="A40" s="6" t="s">
        <v>15</v>
      </c>
      <c r="B40" s="27"/>
      <c r="C40" s="26"/>
      <c r="D40" s="28"/>
      <c r="E40" s="26"/>
      <c r="I40" s="23"/>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row>
    <row r="41" spans="1:254" s="25" customFormat="1" ht="14.25">
      <c r="A41" s="26" t="s">
        <v>13</v>
      </c>
      <c r="B41" s="27">
        <v>5751</v>
      </c>
      <c r="C41" s="27">
        <v>5769</v>
      </c>
      <c r="D41" s="28">
        <f>(C41/B41)-1</f>
        <v>0.003129890453834161</v>
      </c>
      <c r="E41" s="27"/>
      <c r="I41" s="23"/>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row>
    <row r="42" spans="1:254" s="25" customFormat="1" ht="14.25">
      <c r="A42" s="26" t="s">
        <v>27</v>
      </c>
      <c r="B42" s="30">
        <v>302866662</v>
      </c>
      <c r="C42" s="30">
        <v>318458964</v>
      </c>
      <c r="D42" s="28">
        <f>(C42/B42)-1</f>
        <v>0.05148239788768838</v>
      </c>
      <c r="E42" s="30"/>
      <c r="I42" s="23"/>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row>
    <row r="43" spans="1:254" s="25" customFormat="1" ht="14.25">
      <c r="A43" s="26" t="s">
        <v>11</v>
      </c>
      <c r="B43" s="30">
        <v>18164982.75</v>
      </c>
      <c r="C43" s="30">
        <v>19089848.14</v>
      </c>
      <c r="D43" s="28">
        <f>(C43/B43)-1</f>
        <v>0.05091474089068426</v>
      </c>
      <c r="E43" s="30"/>
      <c r="I43" s="23"/>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row>
    <row r="44" spans="1:254" s="25" customFormat="1" ht="14.25">
      <c r="A44" s="26"/>
      <c r="B44" s="30"/>
      <c r="C44" s="30"/>
      <c r="D44" s="28"/>
      <c r="E44" s="30"/>
      <c r="I44" s="23"/>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row>
    <row r="45" spans="1:254" s="25" customFormat="1" ht="15">
      <c r="A45" s="6" t="s">
        <v>802</v>
      </c>
      <c r="B45" s="30"/>
      <c r="C45" s="30"/>
      <c r="D45" s="28"/>
      <c r="E45" s="30"/>
      <c r="I45" s="23"/>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row>
    <row r="46" spans="1:254" s="25" customFormat="1" ht="14.25">
      <c r="A46" s="26" t="s">
        <v>13</v>
      </c>
      <c r="B46" s="70" t="s">
        <v>803</v>
      </c>
      <c r="C46" s="27">
        <v>2786</v>
      </c>
      <c r="D46" s="70" t="s">
        <v>803</v>
      </c>
      <c r="E46" s="30"/>
      <c r="I46" s="23"/>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row>
    <row r="47" spans="1:254" s="25" customFormat="1" ht="14.25">
      <c r="A47" s="26" t="s">
        <v>27</v>
      </c>
      <c r="B47" s="70" t="s">
        <v>803</v>
      </c>
      <c r="C47" s="30">
        <v>206466165</v>
      </c>
      <c r="D47" s="70" t="s">
        <v>803</v>
      </c>
      <c r="E47" s="30"/>
      <c r="I47" s="23"/>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row>
    <row r="48" spans="1:254" s="25" customFormat="1" ht="14.25">
      <c r="A48" s="26" t="s">
        <v>11</v>
      </c>
      <c r="B48" s="70" t="s">
        <v>803</v>
      </c>
      <c r="C48" s="30">
        <v>12387969.9</v>
      </c>
      <c r="D48" s="70" t="s">
        <v>803</v>
      </c>
      <c r="E48" s="30"/>
      <c r="I48" s="23"/>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row>
    <row r="49" spans="1:254" s="25" customFormat="1" ht="14.25">
      <c r="A49" s="4"/>
      <c r="B49" s="4"/>
      <c r="C49" s="4"/>
      <c r="D49" s="4"/>
      <c r="E49" s="4"/>
      <c r="F49" s="4"/>
      <c r="G49" s="4"/>
      <c r="H49" s="4"/>
      <c r="I49" s="23"/>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row>
    <row r="50" spans="1:254" s="25" customFormat="1" ht="14.25">
      <c r="A50" s="53" t="s">
        <v>777</v>
      </c>
      <c r="B50" s="4"/>
      <c r="C50" s="4"/>
      <c r="D50" s="4"/>
      <c r="E50" s="4"/>
      <c r="F50" s="4"/>
      <c r="G50" s="4"/>
      <c r="H50" s="4"/>
      <c r="I50" s="23"/>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row>
  </sheetData>
  <sheetProtection/>
  <mergeCells count="4">
    <mergeCell ref="A1:I1"/>
    <mergeCell ref="A3:I3"/>
    <mergeCell ref="A5:I5"/>
    <mergeCell ref="A2:I2"/>
  </mergeCells>
  <printOptions horizontalCentered="1"/>
  <pageMargins left="0.5" right="0.5" top="1" bottom="1" header="0.5" footer="0.5"/>
  <pageSetup horizontalDpi="600" verticalDpi="600" orientation="portrait" scale="54" r:id="rId1"/>
</worksheet>
</file>

<file path=xl/worksheets/sheet5.xml><?xml version="1.0" encoding="utf-8"?>
<worksheet xmlns="http://schemas.openxmlformats.org/spreadsheetml/2006/main" xmlns:r="http://schemas.openxmlformats.org/officeDocument/2006/relationships">
  <dimension ref="A1:F820"/>
  <sheetViews>
    <sheetView zoomScalePageLayoutView="0" workbookViewId="0" topLeftCell="A1">
      <selection activeCell="A1" sqref="A1:F1"/>
    </sheetView>
  </sheetViews>
  <sheetFormatPr defaultColWidth="8.88671875" defaultRowHeight="15"/>
  <cols>
    <col min="1" max="1" width="15.77734375" style="76" customWidth="1"/>
    <col min="2" max="3" width="20.77734375" style="76" customWidth="1"/>
    <col min="4" max="6" width="15.77734375" style="76" customWidth="1"/>
    <col min="7" max="16384" width="8.88671875" style="20" customWidth="1"/>
  </cols>
  <sheetData>
    <row r="1" spans="1:6" ht="15">
      <c r="A1" s="95" t="s">
        <v>805</v>
      </c>
      <c r="B1" s="95"/>
      <c r="C1" s="95"/>
      <c r="D1" s="95"/>
      <c r="E1" s="95"/>
      <c r="F1" s="95"/>
    </row>
    <row r="2" spans="1:6" ht="15">
      <c r="A2" s="92" t="s">
        <v>30</v>
      </c>
      <c r="B2" s="92"/>
      <c r="C2" s="92"/>
      <c r="D2" s="92"/>
      <c r="E2" s="92"/>
      <c r="F2" s="92"/>
    </row>
    <row r="3" spans="1:6" ht="15">
      <c r="A3" s="92" t="s">
        <v>804</v>
      </c>
      <c r="B3" s="93"/>
      <c r="C3" s="93"/>
      <c r="D3" s="93"/>
      <c r="E3" s="93"/>
      <c r="F3" s="93"/>
    </row>
    <row r="4" spans="1:6" ht="15">
      <c r="A4" s="21"/>
      <c r="B4" s="22"/>
      <c r="C4" s="22"/>
      <c r="D4" s="22"/>
      <c r="E4" s="22"/>
      <c r="F4" s="22"/>
    </row>
    <row r="5" spans="1:6" ht="45" customHeight="1">
      <c r="A5" s="94" t="s">
        <v>31</v>
      </c>
      <c r="B5" s="94"/>
      <c r="C5" s="94"/>
      <c r="D5" s="94"/>
      <c r="E5" s="94"/>
      <c r="F5" s="94"/>
    </row>
    <row r="6" spans="1:6" ht="14.25">
      <c r="A6" s="20"/>
      <c r="B6" s="20"/>
      <c r="C6" s="20"/>
      <c r="D6" s="20"/>
      <c r="E6" s="20"/>
      <c r="F6" s="20"/>
    </row>
    <row r="7" spans="1:6" ht="15">
      <c r="A7" s="72" t="s">
        <v>32</v>
      </c>
      <c r="B7" s="72" t="s">
        <v>33</v>
      </c>
      <c r="C7" s="73" t="s">
        <v>13</v>
      </c>
      <c r="D7" s="74" t="s">
        <v>27</v>
      </c>
      <c r="E7" s="74" t="s">
        <v>11</v>
      </c>
      <c r="F7" s="75" t="s">
        <v>21</v>
      </c>
    </row>
    <row r="8" spans="1:6" ht="15">
      <c r="A8" s="77" t="s">
        <v>34</v>
      </c>
      <c r="B8" s="77" t="s">
        <v>35</v>
      </c>
      <c r="C8" s="78">
        <v>103</v>
      </c>
      <c r="D8" s="79">
        <v>7350237</v>
      </c>
      <c r="E8" s="79">
        <v>440078.55</v>
      </c>
      <c r="F8" s="80">
        <v>0.0007</v>
      </c>
    </row>
    <row r="9" spans="1:6" ht="15">
      <c r="A9" s="77" t="s">
        <v>34</v>
      </c>
      <c r="B9" s="77" t="s">
        <v>34</v>
      </c>
      <c r="C9" s="78">
        <v>50</v>
      </c>
      <c r="D9" s="79">
        <v>2905800</v>
      </c>
      <c r="E9" s="79">
        <v>174348</v>
      </c>
      <c r="F9" s="80">
        <v>0.0003</v>
      </c>
    </row>
    <row r="10" spans="1:6" ht="15">
      <c r="A10" s="77" t="s">
        <v>34</v>
      </c>
      <c r="B10" s="77" t="s">
        <v>37</v>
      </c>
      <c r="C10" s="78">
        <v>36</v>
      </c>
      <c r="D10" s="79">
        <v>4954462</v>
      </c>
      <c r="E10" s="79">
        <v>295669.71</v>
      </c>
      <c r="F10" s="80">
        <v>0.0005</v>
      </c>
    </row>
    <row r="11" spans="1:6" ht="15">
      <c r="A11" s="77" t="s">
        <v>34</v>
      </c>
      <c r="B11" s="77" t="s">
        <v>36</v>
      </c>
      <c r="C11" s="78">
        <v>31</v>
      </c>
      <c r="D11" s="79">
        <v>699276</v>
      </c>
      <c r="E11" s="79">
        <v>41956.56</v>
      </c>
      <c r="F11" s="80">
        <v>0.0001</v>
      </c>
    </row>
    <row r="12" spans="1:6" ht="15">
      <c r="A12" s="77" t="s">
        <v>34</v>
      </c>
      <c r="B12" s="77" t="s">
        <v>38</v>
      </c>
      <c r="C12" s="78">
        <v>14</v>
      </c>
      <c r="D12" s="79">
        <v>371972</v>
      </c>
      <c r="E12" s="79">
        <v>22318.32</v>
      </c>
      <c r="F12" s="80">
        <v>0</v>
      </c>
    </row>
    <row r="13" spans="1:6" ht="15">
      <c r="A13" s="77" t="s">
        <v>34</v>
      </c>
      <c r="B13" s="77" t="s">
        <v>39</v>
      </c>
      <c r="C13" s="78">
        <v>11</v>
      </c>
      <c r="D13" s="79">
        <v>300868</v>
      </c>
      <c r="E13" s="79">
        <v>18052.08</v>
      </c>
      <c r="F13" s="80">
        <v>0</v>
      </c>
    </row>
    <row r="14" spans="1:6" ht="15">
      <c r="A14" s="77" t="s">
        <v>34</v>
      </c>
      <c r="B14" s="77" t="s">
        <v>40</v>
      </c>
      <c r="C14" s="78">
        <v>19</v>
      </c>
      <c r="D14" s="79">
        <v>2301953</v>
      </c>
      <c r="E14" s="79">
        <v>132625.55</v>
      </c>
      <c r="F14" s="80">
        <v>0.0002</v>
      </c>
    </row>
    <row r="15" spans="1:6" ht="15">
      <c r="A15" s="77" t="s">
        <v>41</v>
      </c>
      <c r="B15" s="77" t="s">
        <v>42</v>
      </c>
      <c r="C15" s="78">
        <v>125</v>
      </c>
      <c r="D15" s="79">
        <v>8361431</v>
      </c>
      <c r="E15" s="79">
        <v>501438.33</v>
      </c>
      <c r="F15" s="80">
        <v>0.0008</v>
      </c>
    </row>
    <row r="16" spans="1:6" ht="15">
      <c r="A16" s="77" t="s">
        <v>41</v>
      </c>
      <c r="B16" s="77" t="s">
        <v>40</v>
      </c>
      <c r="C16" s="78">
        <v>27</v>
      </c>
      <c r="D16" s="79">
        <v>375015</v>
      </c>
      <c r="E16" s="79">
        <v>21655.62</v>
      </c>
      <c r="F16" s="80">
        <v>0</v>
      </c>
    </row>
    <row r="17" spans="1:6" ht="15">
      <c r="A17" s="77" t="s">
        <v>43</v>
      </c>
      <c r="B17" s="77" t="s">
        <v>44</v>
      </c>
      <c r="C17" s="78">
        <v>231</v>
      </c>
      <c r="D17" s="79">
        <v>17584108</v>
      </c>
      <c r="E17" s="79">
        <v>1053670.03</v>
      </c>
      <c r="F17" s="80">
        <v>0.0017</v>
      </c>
    </row>
    <row r="18" spans="1:6" ht="15">
      <c r="A18" s="77" t="s">
        <v>43</v>
      </c>
      <c r="B18" s="77" t="s">
        <v>45</v>
      </c>
      <c r="C18" s="78">
        <v>95</v>
      </c>
      <c r="D18" s="79">
        <v>3881975</v>
      </c>
      <c r="E18" s="79">
        <v>232283.73</v>
      </c>
      <c r="F18" s="80">
        <v>0.0004</v>
      </c>
    </row>
    <row r="19" spans="1:6" ht="15">
      <c r="A19" s="77" t="s">
        <v>43</v>
      </c>
      <c r="B19" s="77" t="s">
        <v>46</v>
      </c>
      <c r="C19" s="78">
        <v>71</v>
      </c>
      <c r="D19" s="79">
        <v>3583533</v>
      </c>
      <c r="E19" s="79">
        <v>215011.98</v>
      </c>
      <c r="F19" s="80">
        <v>0.0003</v>
      </c>
    </row>
    <row r="20" spans="1:6" ht="15">
      <c r="A20" s="77" t="s">
        <v>43</v>
      </c>
      <c r="B20" s="77" t="s">
        <v>47</v>
      </c>
      <c r="C20" s="78">
        <v>30</v>
      </c>
      <c r="D20" s="79">
        <v>522655</v>
      </c>
      <c r="E20" s="79">
        <v>31357.63</v>
      </c>
      <c r="F20" s="80">
        <v>0</v>
      </c>
    </row>
    <row r="21" spans="1:6" ht="15">
      <c r="A21" s="77" t="s">
        <v>43</v>
      </c>
      <c r="B21" s="77" t="s">
        <v>48</v>
      </c>
      <c r="C21" s="78">
        <v>28</v>
      </c>
      <c r="D21" s="79">
        <v>652047</v>
      </c>
      <c r="E21" s="79">
        <v>39066.26</v>
      </c>
      <c r="F21" s="80">
        <v>0.0001</v>
      </c>
    </row>
    <row r="22" spans="1:6" ht="15">
      <c r="A22" s="77" t="s">
        <v>43</v>
      </c>
      <c r="B22" s="77" t="s">
        <v>40</v>
      </c>
      <c r="C22" s="78">
        <v>48</v>
      </c>
      <c r="D22" s="79">
        <v>1917751</v>
      </c>
      <c r="E22" s="79">
        <v>104753.94</v>
      </c>
      <c r="F22" s="80">
        <v>0.0002</v>
      </c>
    </row>
    <row r="23" spans="1:6" ht="15">
      <c r="A23" s="77" t="s">
        <v>49</v>
      </c>
      <c r="B23" s="77" t="s">
        <v>50</v>
      </c>
      <c r="C23" s="78">
        <v>258</v>
      </c>
      <c r="D23" s="79">
        <v>27817080</v>
      </c>
      <c r="E23" s="79">
        <v>1665646.3</v>
      </c>
      <c r="F23" s="80">
        <v>0.0026</v>
      </c>
    </row>
    <row r="24" spans="1:6" ht="15">
      <c r="A24" s="77" t="s">
        <v>49</v>
      </c>
      <c r="B24" s="77" t="s">
        <v>51</v>
      </c>
      <c r="C24" s="78">
        <v>44</v>
      </c>
      <c r="D24" s="79">
        <v>2054634</v>
      </c>
      <c r="E24" s="79">
        <v>123278.04</v>
      </c>
      <c r="F24" s="80">
        <v>0.0002</v>
      </c>
    </row>
    <row r="25" spans="1:6" ht="15">
      <c r="A25" s="77" t="s">
        <v>49</v>
      </c>
      <c r="B25" s="77" t="s">
        <v>52</v>
      </c>
      <c r="C25" s="78">
        <v>24</v>
      </c>
      <c r="D25" s="79">
        <v>279925</v>
      </c>
      <c r="E25" s="79">
        <v>16795.5</v>
      </c>
      <c r="F25" s="80">
        <v>0</v>
      </c>
    </row>
    <row r="26" spans="1:6" ht="15">
      <c r="A26" s="77" t="s">
        <v>49</v>
      </c>
      <c r="B26" s="77" t="s">
        <v>53</v>
      </c>
      <c r="C26" s="78">
        <v>12</v>
      </c>
      <c r="D26" s="79">
        <v>259682</v>
      </c>
      <c r="E26" s="79">
        <v>15580.92</v>
      </c>
      <c r="F26" s="80">
        <v>0</v>
      </c>
    </row>
    <row r="27" spans="1:6" ht="15">
      <c r="A27" s="77" t="s">
        <v>49</v>
      </c>
      <c r="B27" s="77" t="s">
        <v>40</v>
      </c>
      <c r="C27" s="78">
        <v>52</v>
      </c>
      <c r="D27" s="79">
        <v>1792510</v>
      </c>
      <c r="E27" s="79">
        <v>96826.29</v>
      </c>
      <c r="F27" s="80">
        <v>0.0002</v>
      </c>
    </row>
    <row r="28" spans="1:6" ht="15">
      <c r="A28" s="77" t="s">
        <v>54</v>
      </c>
      <c r="B28" s="77" t="s">
        <v>54</v>
      </c>
      <c r="C28" s="78">
        <v>131</v>
      </c>
      <c r="D28" s="79">
        <v>7904115</v>
      </c>
      <c r="E28" s="79">
        <v>473184.7</v>
      </c>
      <c r="F28" s="80">
        <v>0.0008</v>
      </c>
    </row>
    <row r="29" spans="1:6" ht="15">
      <c r="A29" s="77" t="s">
        <v>54</v>
      </c>
      <c r="B29" s="77" t="s">
        <v>55</v>
      </c>
      <c r="C29" s="78">
        <v>36</v>
      </c>
      <c r="D29" s="79">
        <v>1119420</v>
      </c>
      <c r="E29" s="79">
        <v>67165.2</v>
      </c>
      <c r="F29" s="80">
        <v>0.0001</v>
      </c>
    </row>
    <row r="30" spans="1:6" ht="15">
      <c r="A30" s="77" t="s">
        <v>54</v>
      </c>
      <c r="B30" s="77" t="s">
        <v>806</v>
      </c>
      <c r="C30" s="78">
        <v>10</v>
      </c>
      <c r="D30" s="79">
        <v>168406</v>
      </c>
      <c r="E30" s="79">
        <v>10104.36</v>
      </c>
      <c r="F30" s="80">
        <v>0</v>
      </c>
    </row>
    <row r="31" spans="1:6" ht="15">
      <c r="A31" s="77" t="s">
        <v>54</v>
      </c>
      <c r="B31" s="77" t="s">
        <v>40</v>
      </c>
      <c r="C31" s="78">
        <v>22</v>
      </c>
      <c r="D31" s="79">
        <v>500410</v>
      </c>
      <c r="E31" s="79">
        <v>29964.9</v>
      </c>
      <c r="F31" s="80">
        <v>0</v>
      </c>
    </row>
    <row r="32" spans="1:6" ht="15">
      <c r="A32" s="77" t="s">
        <v>56</v>
      </c>
      <c r="B32" s="77" t="s">
        <v>57</v>
      </c>
      <c r="C32" s="78">
        <v>221</v>
      </c>
      <c r="D32" s="79">
        <v>13030429</v>
      </c>
      <c r="E32" s="79">
        <v>780723.57</v>
      </c>
      <c r="F32" s="80">
        <v>0.0012</v>
      </c>
    </row>
    <row r="33" spans="1:6" ht="15">
      <c r="A33" s="77" t="s">
        <v>56</v>
      </c>
      <c r="B33" s="77" t="s">
        <v>58</v>
      </c>
      <c r="C33" s="78">
        <v>89</v>
      </c>
      <c r="D33" s="79">
        <v>4549328</v>
      </c>
      <c r="E33" s="79">
        <v>272959.68</v>
      </c>
      <c r="F33" s="80">
        <v>0.0004</v>
      </c>
    </row>
    <row r="34" spans="1:6" ht="15">
      <c r="A34" s="77" t="s">
        <v>56</v>
      </c>
      <c r="B34" s="77" t="s">
        <v>61</v>
      </c>
      <c r="C34" s="78">
        <v>47</v>
      </c>
      <c r="D34" s="79">
        <v>2578877</v>
      </c>
      <c r="E34" s="79">
        <v>154732.62</v>
      </c>
      <c r="F34" s="80">
        <v>0.0002</v>
      </c>
    </row>
    <row r="35" spans="1:6" ht="15">
      <c r="A35" s="77" t="s">
        <v>56</v>
      </c>
      <c r="B35" s="77" t="s">
        <v>60</v>
      </c>
      <c r="C35" s="78">
        <v>45</v>
      </c>
      <c r="D35" s="79">
        <v>1938093</v>
      </c>
      <c r="E35" s="79">
        <v>116285.58</v>
      </c>
      <c r="F35" s="80">
        <v>0.0002</v>
      </c>
    </row>
    <row r="36" spans="1:6" ht="15">
      <c r="A36" s="77" t="s">
        <v>56</v>
      </c>
      <c r="B36" s="77" t="s">
        <v>59</v>
      </c>
      <c r="C36" s="78">
        <v>43</v>
      </c>
      <c r="D36" s="79">
        <v>2156373</v>
      </c>
      <c r="E36" s="79">
        <v>129382.38</v>
      </c>
      <c r="F36" s="80">
        <v>0.0002</v>
      </c>
    </row>
    <row r="37" spans="1:6" ht="15">
      <c r="A37" s="77" t="s">
        <v>56</v>
      </c>
      <c r="B37" s="77" t="s">
        <v>64</v>
      </c>
      <c r="C37" s="78">
        <v>32</v>
      </c>
      <c r="D37" s="79">
        <v>5507231</v>
      </c>
      <c r="E37" s="79">
        <v>329859.26</v>
      </c>
      <c r="F37" s="80">
        <v>0.0005</v>
      </c>
    </row>
    <row r="38" spans="1:6" ht="15">
      <c r="A38" s="77" t="s">
        <v>56</v>
      </c>
      <c r="B38" s="77" t="s">
        <v>65</v>
      </c>
      <c r="C38" s="78">
        <v>27</v>
      </c>
      <c r="D38" s="79">
        <v>1229436</v>
      </c>
      <c r="E38" s="79">
        <v>73766.16</v>
      </c>
      <c r="F38" s="80">
        <v>0.0001</v>
      </c>
    </row>
    <row r="39" spans="1:6" ht="15">
      <c r="A39" s="77" t="s">
        <v>56</v>
      </c>
      <c r="B39" s="77" t="s">
        <v>63</v>
      </c>
      <c r="C39" s="78">
        <v>27</v>
      </c>
      <c r="D39" s="79">
        <v>1145387</v>
      </c>
      <c r="E39" s="79">
        <v>68723.22</v>
      </c>
      <c r="F39" s="80">
        <v>0.0001</v>
      </c>
    </row>
    <row r="40" spans="1:6" ht="15">
      <c r="A40" s="77" t="s">
        <v>56</v>
      </c>
      <c r="B40" s="77" t="s">
        <v>62</v>
      </c>
      <c r="C40" s="78">
        <v>26</v>
      </c>
      <c r="D40" s="79">
        <v>1591750</v>
      </c>
      <c r="E40" s="79">
        <v>95505</v>
      </c>
      <c r="F40" s="80">
        <v>0.0002</v>
      </c>
    </row>
    <row r="41" spans="1:6" ht="15">
      <c r="A41" s="77" t="s">
        <v>56</v>
      </c>
      <c r="B41" s="77" t="s">
        <v>66</v>
      </c>
      <c r="C41" s="78">
        <v>20</v>
      </c>
      <c r="D41" s="79">
        <v>904779</v>
      </c>
      <c r="E41" s="79">
        <v>54286.74</v>
      </c>
      <c r="F41" s="80">
        <v>0.0001</v>
      </c>
    </row>
    <row r="42" spans="1:6" ht="15">
      <c r="A42" s="77" t="s">
        <v>56</v>
      </c>
      <c r="B42" s="77" t="s">
        <v>67</v>
      </c>
      <c r="C42" s="78">
        <v>17</v>
      </c>
      <c r="D42" s="79">
        <v>455294</v>
      </c>
      <c r="E42" s="79">
        <v>27317.64</v>
      </c>
      <c r="F42" s="80">
        <v>0</v>
      </c>
    </row>
    <row r="43" spans="1:6" ht="15">
      <c r="A43" s="77" t="s">
        <v>56</v>
      </c>
      <c r="B43" s="77" t="s">
        <v>68</v>
      </c>
      <c r="C43" s="78">
        <v>13</v>
      </c>
      <c r="D43" s="79">
        <v>323134</v>
      </c>
      <c r="E43" s="79">
        <v>19388.04</v>
      </c>
      <c r="F43" s="80">
        <v>0</v>
      </c>
    </row>
    <row r="44" spans="1:6" ht="15">
      <c r="A44" s="77" t="s">
        <v>56</v>
      </c>
      <c r="B44" s="77" t="s">
        <v>40</v>
      </c>
      <c r="C44" s="78">
        <v>41</v>
      </c>
      <c r="D44" s="79">
        <v>569015</v>
      </c>
      <c r="E44" s="79">
        <v>34040.1</v>
      </c>
      <c r="F44" s="80">
        <v>0.0001</v>
      </c>
    </row>
    <row r="45" spans="1:6" ht="15">
      <c r="A45" s="77" t="s">
        <v>69</v>
      </c>
      <c r="B45" s="77" t="s">
        <v>70</v>
      </c>
      <c r="C45" s="78">
        <v>1514</v>
      </c>
      <c r="D45" s="79">
        <v>296812746</v>
      </c>
      <c r="E45" s="79">
        <v>17761138.1</v>
      </c>
      <c r="F45" s="80">
        <v>0.0282</v>
      </c>
    </row>
    <row r="46" spans="1:6" ht="15">
      <c r="A46" s="77" t="s">
        <v>69</v>
      </c>
      <c r="B46" s="77" t="s">
        <v>71</v>
      </c>
      <c r="C46" s="78">
        <v>1015</v>
      </c>
      <c r="D46" s="79">
        <v>184337138</v>
      </c>
      <c r="E46" s="79">
        <v>11029612.39</v>
      </c>
      <c r="F46" s="80">
        <v>0.0175</v>
      </c>
    </row>
    <row r="47" spans="1:6" ht="15">
      <c r="A47" s="77" t="s">
        <v>69</v>
      </c>
      <c r="B47" s="77" t="s">
        <v>72</v>
      </c>
      <c r="C47" s="78">
        <v>104</v>
      </c>
      <c r="D47" s="79">
        <v>7993190</v>
      </c>
      <c r="E47" s="79">
        <v>477785.69</v>
      </c>
      <c r="F47" s="80">
        <v>0.0008</v>
      </c>
    </row>
    <row r="48" spans="1:6" ht="15">
      <c r="A48" s="77" t="s">
        <v>69</v>
      </c>
      <c r="B48" s="77" t="s">
        <v>74</v>
      </c>
      <c r="C48" s="78">
        <v>86</v>
      </c>
      <c r="D48" s="79">
        <v>3896583</v>
      </c>
      <c r="E48" s="79">
        <v>233794.98</v>
      </c>
      <c r="F48" s="80">
        <v>0.0004</v>
      </c>
    </row>
    <row r="49" spans="1:6" ht="15">
      <c r="A49" s="77" t="s">
        <v>69</v>
      </c>
      <c r="B49" s="77" t="s">
        <v>73</v>
      </c>
      <c r="C49" s="78">
        <v>84</v>
      </c>
      <c r="D49" s="79">
        <v>2719145</v>
      </c>
      <c r="E49" s="79">
        <v>163148.7</v>
      </c>
      <c r="F49" s="80">
        <v>0.0003</v>
      </c>
    </row>
    <row r="50" spans="1:6" ht="15">
      <c r="A50" s="77" t="s">
        <v>69</v>
      </c>
      <c r="B50" s="77" t="s">
        <v>75</v>
      </c>
      <c r="C50" s="78">
        <v>38</v>
      </c>
      <c r="D50" s="79">
        <v>2496180</v>
      </c>
      <c r="E50" s="79">
        <v>149770.8</v>
      </c>
      <c r="F50" s="80">
        <v>0.0002</v>
      </c>
    </row>
    <row r="51" spans="1:6" ht="15">
      <c r="A51" s="77" t="s">
        <v>69</v>
      </c>
      <c r="B51" s="77" t="s">
        <v>77</v>
      </c>
      <c r="C51" s="78">
        <v>22</v>
      </c>
      <c r="D51" s="79">
        <v>393193</v>
      </c>
      <c r="E51" s="79">
        <v>23591.58</v>
      </c>
      <c r="F51" s="80">
        <v>0</v>
      </c>
    </row>
    <row r="52" spans="1:6" ht="15">
      <c r="A52" s="77" t="s">
        <v>69</v>
      </c>
      <c r="B52" s="77" t="s">
        <v>76</v>
      </c>
      <c r="C52" s="78">
        <v>22</v>
      </c>
      <c r="D52" s="79">
        <v>642472</v>
      </c>
      <c r="E52" s="79">
        <v>38548.32</v>
      </c>
      <c r="F52" s="80">
        <v>0.0001</v>
      </c>
    </row>
    <row r="53" spans="1:6" ht="15">
      <c r="A53" s="77" t="s">
        <v>69</v>
      </c>
      <c r="B53" s="77" t="s">
        <v>78</v>
      </c>
      <c r="C53" s="78">
        <v>21</v>
      </c>
      <c r="D53" s="79">
        <v>1241005</v>
      </c>
      <c r="E53" s="79">
        <v>74460.3</v>
      </c>
      <c r="F53" s="80">
        <v>0.0001</v>
      </c>
    </row>
    <row r="54" spans="1:6" ht="15">
      <c r="A54" s="77" t="s">
        <v>69</v>
      </c>
      <c r="B54" s="77" t="s">
        <v>79</v>
      </c>
      <c r="C54" s="78">
        <v>18</v>
      </c>
      <c r="D54" s="79">
        <v>7902253</v>
      </c>
      <c r="E54" s="79">
        <v>474135.18</v>
      </c>
      <c r="F54" s="80">
        <v>0.0008</v>
      </c>
    </row>
    <row r="55" spans="1:6" ht="15">
      <c r="A55" s="77" t="s">
        <v>69</v>
      </c>
      <c r="B55" s="77" t="s">
        <v>40</v>
      </c>
      <c r="C55" s="78">
        <v>57</v>
      </c>
      <c r="D55" s="79">
        <v>3501359</v>
      </c>
      <c r="E55" s="79">
        <v>184490.21</v>
      </c>
      <c r="F55" s="80">
        <v>0.0003</v>
      </c>
    </row>
    <row r="56" spans="1:6" ht="15">
      <c r="A56" s="77" t="s">
        <v>80</v>
      </c>
      <c r="B56" s="77" t="s">
        <v>80</v>
      </c>
      <c r="C56" s="78">
        <v>409</v>
      </c>
      <c r="D56" s="79">
        <v>48832070</v>
      </c>
      <c r="E56" s="79">
        <v>2923648.37</v>
      </c>
      <c r="F56" s="80">
        <v>0.0046</v>
      </c>
    </row>
    <row r="57" spans="1:6" ht="15">
      <c r="A57" s="77" t="s">
        <v>80</v>
      </c>
      <c r="B57" s="77" t="s">
        <v>81</v>
      </c>
      <c r="C57" s="78">
        <v>78</v>
      </c>
      <c r="D57" s="79">
        <v>2241601</v>
      </c>
      <c r="E57" s="79">
        <v>134496.06</v>
      </c>
      <c r="F57" s="80">
        <v>0.0002</v>
      </c>
    </row>
    <row r="58" spans="1:6" ht="15">
      <c r="A58" s="77" t="s">
        <v>80</v>
      </c>
      <c r="B58" s="77" t="s">
        <v>82</v>
      </c>
      <c r="C58" s="78">
        <v>74</v>
      </c>
      <c r="D58" s="79">
        <v>3883175</v>
      </c>
      <c r="E58" s="79">
        <v>232979.75</v>
      </c>
      <c r="F58" s="80">
        <v>0.0004</v>
      </c>
    </row>
    <row r="59" spans="1:6" ht="15">
      <c r="A59" s="77" t="s">
        <v>80</v>
      </c>
      <c r="B59" s="77" t="s">
        <v>40</v>
      </c>
      <c r="C59" s="78">
        <v>60</v>
      </c>
      <c r="D59" s="79">
        <v>3967848</v>
      </c>
      <c r="E59" s="79">
        <v>237979.8</v>
      </c>
      <c r="F59" s="80">
        <v>0.0004</v>
      </c>
    </row>
    <row r="60" spans="1:6" ht="15">
      <c r="A60" s="77" t="s">
        <v>83</v>
      </c>
      <c r="B60" s="77" t="s">
        <v>84</v>
      </c>
      <c r="C60" s="78">
        <v>322</v>
      </c>
      <c r="D60" s="79">
        <v>39380786</v>
      </c>
      <c r="E60" s="79">
        <v>2355781.36</v>
      </c>
      <c r="F60" s="80">
        <v>0.0037</v>
      </c>
    </row>
    <row r="61" spans="1:6" ht="15">
      <c r="A61" s="77" t="s">
        <v>83</v>
      </c>
      <c r="B61" s="77" t="s">
        <v>85</v>
      </c>
      <c r="C61" s="78">
        <v>109</v>
      </c>
      <c r="D61" s="79">
        <v>5572261</v>
      </c>
      <c r="E61" s="79">
        <v>334335.66</v>
      </c>
      <c r="F61" s="80">
        <v>0.0005</v>
      </c>
    </row>
    <row r="62" spans="1:6" ht="15">
      <c r="A62" s="77" t="s">
        <v>83</v>
      </c>
      <c r="B62" s="77" t="s">
        <v>86</v>
      </c>
      <c r="C62" s="78">
        <v>78</v>
      </c>
      <c r="D62" s="79">
        <v>4841072</v>
      </c>
      <c r="E62" s="79">
        <v>290464.32</v>
      </c>
      <c r="F62" s="80">
        <v>0.0005</v>
      </c>
    </row>
    <row r="63" spans="1:6" ht="15">
      <c r="A63" s="77" t="s">
        <v>83</v>
      </c>
      <c r="B63" s="77" t="s">
        <v>87</v>
      </c>
      <c r="C63" s="78">
        <v>46</v>
      </c>
      <c r="D63" s="79">
        <v>1964840</v>
      </c>
      <c r="E63" s="79">
        <v>117890.4</v>
      </c>
      <c r="F63" s="80">
        <v>0.0002</v>
      </c>
    </row>
    <row r="64" spans="1:6" ht="15">
      <c r="A64" s="77" t="s">
        <v>83</v>
      </c>
      <c r="B64" s="77" t="s">
        <v>88</v>
      </c>
      <c r="C64" s="78">
        <v>35</v>
      </c>
      <c r="D64" s="79">
        <v>1309022</v>
      </c>
      <c r="E64" s="79">
        <v>78541.32</v>
      </c>
      <c r="F64" s="80">
        <v>0.0001</v>
      </c>
    </row>
    <row r="65" spans="1:6" ht="15">
      <c r="A65" s="77" t="s">
        <v>83</v>
      </c>
      <c r="B65" s="77" t="s">
        <v>76</v>
      </c>
      <c r="C65" s="78">
        <v>28</v>
      </c>
      <c r="D65" s="79">
        <v>1525797</v>
      </c>
      <c r="E65" s="79">
        <v>91547.82</v>
      </c>
      <c r="F65" s="80">
        <v>0.0001</v>
      </c>
    </row>
    <row r="66" spans="1:6" ht="15">
      <c r="A66" s="77" t="s">
        <v>83</v>
      </c>
      <c r="B66" s="77" t="s">
        <v>89</v>
      </c>
      <c r="C66" s="78">
        <v>24</v>
      </c>
      <c r="D66" s="79">
        <v>995887</v>
      </c>
      <c r="E66" s="79">
        <v>59753.22</v>
      </c>
      <c r="F66" s="80">
        <v>0.0001</v>
      </c>
    </row>
    <row r="67" spans="1:6" ht="15">
      <c r="A67" s="77" t="s">
        <v>83</v>
      </c>
      <c r="B67" s="77" t="s">
        <v>40</v>
      </c>
      <c r="C67" s="78">
        <v>13</v>
      </c>
      <c r="D67" s="79">
        <v>63437</v>
      </c>
      <c r="E67" s="79">
        <v>3673.21</v>
      </c>
      <c r="F67" s="80">
        <v>0</v>
      </c>
    </row>
    <row r="68" spans="1:6" ht="15">
      <c r="A68" s="77" t="s">
        <v>90</v>
      </c>
      <c r="B68" s="77" t="s">
        <v>91</v>
      </c>
      <c r="C68" s="78">
        <v>260</v>
      </c>
      <c r="D68" s="79">
        <v>28287034</v>
      </c>
      <c r="E68" s="79">
        <v>1693940.85</v>
      </c>
      <c r="F68" s="80">
        <v>0.0027</v>
      </c>
    </row>
    <row r="69" spans="1:6" ht="15">
      <c r="A69" s="77" t="s">
        <v>90</v>
      </c>
      <c r="B69" s="77" t="s">
        <v>92</v>
      </c>
      <c r="C69" s="78">
        <v>81</v>
      </c>
      <c r="D69" s="79">
        <v>6991565</v>
      </c>
      <c r="E69" s="79">
        <v>419493.9</v>
      </c>
      <c r="F69" s="80">
        <v>0.0007</v>
      </c>
    </row>
    <row r="70" spans="1:6" ht="15">
      <c r="A70" s="77" t="s">
        <v>90</v>
      </c>
      <c r="B70" s="77" t="s">
        <v>93</v>
      </c>
      <c r="C70" s="78">
        <v>53</v>
      </c>
      <c r="D70" s="79">
        <v>1713175</v>
      </c>
      <c r="E70" s="79">
        <v>102790.5</v>
      </c>
      <c r="F70" s="80">
        <v>0.0002</v>
      </c>
    </row>
    <row r="71" spans="1:6" ht="15">
      <c r="A71" s="77" t="s">
        <v>90</v>
      </c>
      <c r="B71" s="77" t="s">
        <v>95</v>
      </c>
      <c r="C71" s="78">
        <v>49</v>
      </c>
      <c r="D71" s="79">
        <v>1587259</v>
      </c>
      <c r="E71" s="79">
        <v>95235.54</v>
      </c>
      <c r="F71" s="80">
        <v>0.0002</v>
      </c>
    </row>
    <row r="72" spans="1:6" ht="15">
      <c r="A72" s="77" t="s">
        <v>90</v>
      </c>
      <c r="B72" s="77" t="s">
        <v>94</v>
      </c>
      <c r="C72" s="78">
        <v>47</v>
      </c>
      <c r="D72" s="79">
        <v>3970305</v>
      </c>
      <c r="E72" s="79">
        <v>238218.3</v>
      </c>
      <c r="F72" s="80">
        <v>0.0004</v>
      </c>
    </row>
    <row r="73" spans="1:6" ht="15">
      <c r="A73" s="77" t="s">
        <v>90</v>
      </c>
      <c r="B73" s="77" t="s">
        <v>96</v>
      </c>
      <c r="C73" s="78">
        <v>20</v>
      </c>
      <c r="D73" s="79">
        <v>1617219</v>
      </c>
      <c r="E73" s="79">
        <v>97033.14</v>
      </c>
      <c r="F73" s="80">
        <v>0.0002</v>
      </c>
    </row>
    <row r="74" spans="1:6" ht="15">
      <c r="A74" s="77" t="s">
        <v>90</v>
      </c>
      <c r="B74" s="77" t="s">
        <v>97</v>
      </c>
      <c r="C74" s="78">
        <v>18</v>
      </c>
      <c r="D74" s="79">
        <v>151829</v>
      </c>
      <c r="E74" s="79">
        <v>9109.74</v>
      </c>
      <c r="F74" s="80">
        <v>0</v>
      </c>
    </row>
    <row r="75" spans="1:6" ht="15">
      <c r="A75" s="77" t="s">
        <v>90</v>
      </c>
      <c r="B75" s="77" t="s">
        <v>98</v>
      </c>
      <c r="C75" s="78">
        <v>18</v>
      </c>
      <c r="D75" s="79">
        <v>499974</v>
      </c>
      <c r="E75" s="79">
        <v>29998.44</v>
      </c>
      <c r="F75" s="80">
        <v>0</v>
      </c>
    </row>
    <row r="76" spans="1:6" ht="15">
      <c r="A76" s="77" t="s">
        <v>90</v>
      </c>
      <c r="B76" s="77" t="s">
        <v>100</v>
      </c>
      <c r="C76" s="78">
        <v>14</v>
      </c>
      <c r="D76" s="79">
        <v>566108</v>
      </c>
      <c r="E76" s="79">
        <v>33966.48</v>
      </c>
      <c r="F76" s="80">
        <v>0.0001</v>
      </c>
    </row>
    <row r="77" spans="1:6" ht="15">
      <c r="A77" s="77" t="s">
        <v>90</v>
      </c>
      <c r="B77" s="77" t="s">
        <v>99</v>
      </c>
      <c r="C77" s="78">
        <v>11</v>
      </c>
      <c r="D77" s="79">
        <v>468981</v>
      </c>
      <c r="E77" s="79">
        <v>28138.86</v>
      </c>
      <c r="F77" s="80">
        <v>0</v>
      </c>
    </row>
    <row r="78" spans="1:6" ht="15">
      <c r="A78" s="77" t="s">
        <v>90</v>
      </c>
      <c r="B78" s="77" t="s">
        <v>40</v>
      </c>
      <c r="C78" s="78">
        <v>17</v>
      </c>
      <c r="D78" s="79">
        <v>425677</v>
      </c>
      <c r="E78" s="79">
        <v>24207.31</v>
      </c>
      <c r="F78" s="80">
        <v>0</v>
      </c>
    </row>
    <row r="79" spans="1:6" ht="15">
      <c r="A79" s="77" t="s">
        <v>101</v>
      </c>
      <c r="B79" s="77" t="s">
        <v>102</v>
      </c>
      <c r="C79" s="78">
        <v>358</v>
      </c>
      <c r="D79" s="79">
        <v>46272300</v>
      </c>
      <c r="E79" s="79">
        <v>2765245.28</v>
      </c>
      <c r="F79" s="80">
        <v>0.0044</v>
      </c>
    </row>
    <row r="80" spans="1:6" ht="15">
      <c r="A80" s="77" t="s">
        <v>101</v>
      </c>
      <c r="B80" s="77" t="s">
        <v>103</v>
      </c>
      <c r="C80" s="78">
        <v>71</v>
      </c>
      <c r="D80" s="79">
        <v>3224626</v>
      </c>
      <c r="E80" s="79">
        <v>193477.56</v>
      </c>
      <c r="F80" s="80">
        <v>0.0003</v>
      </c>
    </row>
    <row r="81" spans="1:6" ht="15">
      <c r="A81" s="77" t="s">
        <v>101</v>
      </c>
      <c r="B81" s="77" t="s">
        <v>104</v>
      </c>
      <c r="C81" s="78">
        <v>42</v>
      </c>
      <c r="D81" s="79">
        <v>2204608</v>
      </c>
      <c r="E81" s="79">
        <v>132276.48</v>
      </c>
      <c r="F81" s="80">
        <v>0.0002</v>
      </c>
    </row>
    <row r="82" spans="1:6" ht="15">
      <c r="A82" s="77" t="s">
        <v>101</v>
      </c>
      <c r="B82" s="77" t="s">
        <v>105</v>
      </c>
      <c r="C82" s="78">
        <v>35</v>
      </c>
      <c r="D82" s="79">
        <v>556964</v>
      </c>
      <c r="E82" s="79">
        <v>33417.84</v>
      </c>
      <c r="F82" s="80">
        <v>0.0001</v>
      </c>
    </row>
    <row r="83" spans="1:6" ht="15">
      <c r="A83" s="77" t="s">
        <v>101</v>
      </c>
      <c r="B83" s="77" t="s">
        <v>106</v>
      </c>
      <c r="C83" s="78">
        <v>28</v>
      </c>
      <c r="D83" s="79">
        <v>812667</v>
      </c>
      <c r="E83" s="79">
        <v>48760.02</v>
      </c>
      <c r="F83" s="80">
        <v>0.0001</v>
      </c>
    </row>
    <row r="84" spans="1:6" ht="15">
      <c r="A84" s="77" t="s">
        <v>101</v>
      </c>
      <c r="B84" s="77" t="s">
        <v>107</v>
      </c>
      <c r="C84" s="78">
        <v>12</v>
      </c>
      <c r="D84" s="79">
        <v>163240</v>
      </c>
      <c r="E84" s="79">
        <v>9794.4</v>
      </c>
      <c r="F84" s="80">
        <v>0</v>
      </c>
    </row>
    <row r="85" spans="1:6" ht="15">
      <c r="A85" s="77" t="s">
        <v>101</v>
      </c>
      <c r="B85" s="77" t="s">
        <v>40</v>
      </c>
      <c r="C85" s="78">
        <v>35</v>
      </c>
      <c r="D85" s="79">
        <v>766574</v>
      </c>
      <c r="E85" s="79">
        <v>45819.12</v>
      </c>
      <c r="F85" s="80">
        <v>0.0001</v>
      </c>
    </row>
    <row r="86" spans="1:6" ht="15">
      <c r="A86" s="77" t="s">
        <v>108</v>
      </c>
      <c r="B86" s="77" t="s">
        <v>109</v>
      </c>
      <c r="C86" s="78">
        <v>83</v>
      </c>
      <c r="D86" s="79">
        <v>3450386</v>
      </c>
      <c r="E86" s="79">
        <v>206468.49</v>
      </c>
      <c r="F86" s="80">
        <v>0.0003</v>
      </c>
    </row>
    <row r="87" spans="1:6" ht="15">
      <c r="A87" s="77" t="s">
        <v>108</v>
      </c>
      <c r="B87" s="77" t="s">
        <v>110</v>
      </c>
      <c r="C87" s="78">
        <v>59</v>
      </c>
      <c r="D87" s="79">
        <v>2934184</v>
      </c>
      <c r="E87" s="79">
        <v>176051.04</v>
      </c>
      <c r="F87" s="80">
        <v>0.0003</v>
      </c>
    </row>
    <row r="88" spans="1:6" ht="15">
      <c r="A88" s="77" t="s">
        <v>108</v>
      </c>
      <c r="B88" s="77" t="s">
        <v>112</v>
      </c>
      <c r="C88" s="78">
        <v>58</v>
      </c>
      <c r="D88" s="79">
        <v>2164876</v>
      </c>
      <c r="E88" s="79">
        <v>129892.56</v>
      </c>
      <c r="F88" s="80">
        <v>0.0002</v>
      </c>
    </row>
    <row r="89" spans="1:6" ht="15">
      <c r="A89" s="77" t="s">
        <v>108</v>
      </c>
      <c r="B89" s="77" t="s">
        <v>111</v>
      </c>
      <c r="C89" s="78">
        <v>57</v>
      </c>
      <c r="D89" s="79">
        <v>1537065</v>
      </c>
      <c r="E89" s="79">
        <v>92223.9</v>
      </c>
      <c r="F89" s="80">
        <v>0.0001</v>
      </c>
    </row>
    <row r="90" spans="1:6" ht="15">
      <c r="A90" s="77" t="s">
        <v>108</v>
      </c>
      <c r="B90" s="77" t="s">
        <v>113</v>
      </c>
      <c r="C90" s="78">
        <v>45</v>
      </c>
      <c r="D90" s="79">
        <v>4003927</v>
      </c>
      <c r="E90" s="79">
        <v>240178.89</v>
      </c>
      <c r="F90" s="80">
        <v>0.0004</v>
      </c>
    </row>
    <row r="91" spans="1:6" ht="15">
      <c r="A91" s="77" t="s">
        <v>108</v>
      </c>
      <c r="B91" s="77" t="s">
        <v>114</v>
      </c>
      <c r="C91" s="78">
        <v>36</v>
      </c>
      <c r="D91" s="79">
        <v>1057170</v>
      </c>
      <c r="E91" s="79">
        <v>63430.2</v>
      </c>
      <c r="F91" s="80">
        <v>0.0001</v>
      </c>
    </row>
    <row r="92" spans="1:6" ht="15">
      <c r="A92" s="77" t="s">
        <v>108</v>
      </c>
      <c r="B92" s="77" t="s">
        <v>115</v>
      </c>
      <c r="C92" s="78">
        <v>36</v>
      </c>
      <c r="D92" s="79">
        <v>1400382</v>
      </c>
      <c r="E92" s="79">
        <v>84022.92</v>
      </c>
      <c r="F92" s="80">
        <v>0.0001</v>
      </c>
    </row>
    <row r="93" spans="1:6" ht="15">
      <c r="A93" s="77" t="s">
        <v>108</v>
      </c>
      <c r="B93" s="77" t="s">
        <v>116</v>
      </c>
      <c r="C93" s="78">
        <v>25</v>
      </c>
      <c r="D93" s="79">
        <v>627890</v>
      </c>
      <c r="E93" s="79">
        <v>37673.4</v>
      </c>
      <c r="F93" s="80">
        <v>0.0001</v>
      </c>
    </row>
    <row r="94" spans="1:6" ht="15">
      <c r="A94" s="77" t="s">
        <v>108</v>
      </c>
      <c r="B94" s="77" t="s">
        <v>780</v>
      </c>
      <c r="C94" s="78">
        <v>10</v>
      </c>
      <c r="D94" s="79">
        <v>99992</v>
      </c>
      <c r="E94" s="79">
        <v>5999.52</v>
      </c>
      <c r="F94" s="80">
        <v>0</v>
      </c>
    </row>
    <row r="95" spans="1:6" ht="15">
      <c r="A95" s="77" t="s">
        <v>108</v>
      </c>
      <c r="B95" s="77" t="s">
        <v>40</v>
      </c>
      <c r="C95" s="78">
        <v>26</v>
      </c>
      <c r="D95" s="79">
        <v>1218353</v>
      </c>
      <c r="E95" s="79">
        <v>73011.25</v>
      </c>
      <c r="F95" s="80">
        <v>0.0001</v>
      </c>
    </row>
    <row r="96" spans="1:6" ht="15">
      <c r="A96" s="77" t="s">
        <v>117</v>
      </c>
      <c r="B96" s="77" t="s">
        <v>118</v>
      </c>
      <c r="C96" s="78">
        <v>86</v>
      </c>
      <c r="D96" s="79">
        <v>5272627</v>
      </c>
      <c r="E96" s="79">
        <v>316117.62</v>
      </c>
      <c r="F96" s="80">
        <v>0.0005</v>
      </c>
    </row>
    <row r="97" spans="1:6" ht="15">
      <c r="A97" s="77" t="s">
        <v>117</v>
      </c>
      <c r="B97" s="77" t="s">
        <v>119</v>
      </c>
      <c r="C97" s="78">
        <v>77</v>
      </c>
      <c r="D97" s="79">
        <v>4637809</v>
      </c>
      <c r="E97" s="79">
        <v>278268.54</v>
      </c>
      <c r="F97" s="80">
        <v>0.0004</v>
      </c>
    </row>
    <row r="98" spans="1:6" ht="15">
      <c r="A98" s="77" t="s">
        <v>117</v>
      </c>
      <c r="B98" s="77" t="s">
        <v>120</v>
      </c>
      <c r="C98" s="78">
        <v>74</v>
      </c>
      <c r="D98" s="79">
        <v>3156173</v>
      </c>
      <c r="E98" s="79">
        <v>189170.27</v>
      </c>
      <c r="F98" s="80">
        <v>0.0003</v>
      </c>
    </row>
    <row r="99" spans="1:6" ht="15">
      <c r="A99" s="77" t="s">
        <v>117</v>
      </c>
      <c r="B99" s="77" t="s">
        <v>121</v>
      </c>
      <c r="C99" s="78">
        <v>19</v>
      </c>
      <c r="D99" s="79">
        <v>896186</v>
      </c>
      <c r="E99" s="79">
        <v>53771.16</v>
      </c>
      <c r="F99" s="80">
        <v>0.0001</v>
      </c>
    </row>
    <row r="100" spans="1:6" ht="15">
      <c r="A100" s="77" t="s">
        <v>117</v>
      </c>
      <c r="B100" s="77" t="s">
        <v>122</v>
      </c>
      <c r="C100" s="78">
        <v>18</v>
      </c>
      <c r="D100" s="79">
        <v>590556</v>
      </c>
      <c r="E100" s="79">
        <v>35433.36</v>
      </c>
      <c r="F100" s="80">
        <v>0.0001</v>
      </c>
    </row>
    <row r="101" spans="1:6" ht="15">
      <c r="A101" s="77" t="s">
        <v>117</v>
      </c>
      <c r="B101" s="77" t="s">
        <v>123</v>
      </c>
      <c r="C101" s="78">
        <v>15</v>
      </c>
      <c r="D101" s="79">
        <v>234446</v>
      </c>
      <c r="E101" s="79">
        <v>14066.76</v>
      </c>
      <c r="F101" s="80">
        <v>0</v>
      </c>
    </row>
    <row r="102" spans="1:6" ht="15">
      <c r="A102" s="77" t="s">
        <v>117</v>
      </c>
      <c r="B102" s="77" t="s">
        <v>40</v>
      </c>
      <c r="C102" s="78">
        <v>33</v>
      </c>
      <c r="D102" s="79">
        <v>351335</v>
      </c>
      <c r="E102" s="79">
        <v>21024.37</v>
      </c>
      <c r="F102" s="80">
        <v>0</v>
      </c>
    </row>
    <row r="103" spans="1:6" ht="15">
      <c r="A103" s="77" t="s">
        <v>124</v>
      </c>
      <c r="B103" s="77" t="s">
        <v>124</v>
      </c>
      <c r="C103" s="78">
        <v>505</v>
      </c>
      <c r="D103" s="79">
        <v>64102761</v>
      </c>
      <c r="E103" s="79">
        <v>3836900.55</v>
      </c>
      <c r="F103" s="80">
        <v>0.0061</v>
      </c>
    </row>
    <row r="104" spans="1:6" ht="15">
      <c r="A104" s="77" t="s">
        <v>124</v>
      </c>
      <c r="B104" s="77" t="s">
        <v>125</v>
      </c>
      <c r="C104" s="78">
        <v>80</v>
      </c>
      <c r="D104" s="79">
        <v>3991692</v>
      </c>
      <c r="E104" s="79">
        <v>238419.97</v>
      </c>
      <c r="F104" s="80">
        <v>0.0004</v>
      </c>
    </row>
    <row r="105" spans="1:6" ht="15">
      <c r="A105" s="77" t="s">
        <v>124</v>
      </c>
      <c r="B105" s="77" t="s">
        <v>126</v>
      </c>
      <c r="C105" s="78">
        <v>65</v>
      </c>
      <c r="D105" s="79">
        <v>2930982</v>
      </c>
      <c r="E105" s="79">
        <v>175858.92</v>
      </c>
      <c r="F105" s="80">
        <v>0.0003</v>
      </c>
    </row>
    <row r="106" spans="1:6" ht="15">
      <c r="A106" s="77" t="s">
        <v>124</v>
      </c>
      <c r="B106" s="77" t="s">
        <v>127</v>
      </c>
      <c r="C106" s="78">
        <v>48</v>
      </c>
      <c r="D106" s="79">
        <v>1896081</v>
      </c>
      <c r="E106" s="79">
        <v>113764.86</v>
      </c>
      <c r="F106" s="80">
        <v>0.0002</v>
      </c>
    </row>
    <row r="107" spans="1:6" ht="15">
      <c r="A107" s="77" t="s">
        <v>124</v>
      </c>
      <c r="B107" s="77" t="s">
        <v>128</v>
      </c>
      <c r="C107" s="78">
        <v>33</v>
      </c>
      <c r="D107" s="79">
        <v>3170519</v>
      </c>
      <c r="E107" s="79">
        <v>190231.14</v>
      </c>
      <c r="F107" s="80">
        <v>0.0003</v>
      </c>
    </row>
    <row r="108" spans="1:6" ht="15">
      <c r="A108" s="77" t="s">
        <v>124</v>
      </c>
      <c r="B108" s="77" t="s">
        <v>129</v>
      </c>
      <c r="C108" s="78">
        <v>30</v>
      </c>
      <c r="D108" s="79">
        <v>1533171</v>
      </c>
      <c r="E108" s="79">
        <v>91990.26</v>
      </c>
      <c r="F108" s="80">
        <v>0.0001</v>
      </c>
    </row>
    <row r="109" spans="1:6" ht="15">
      <c r="A109" s="77" t="s">
        <v>124</v>
      </c>
      <c r="B109" s="77" t="s">
        <v>130</v>
      </c>
      <c r="C109" s="78">
        <v>24</v>
      </c>
      <c r="D109" s="79">
        <v>1510036</v>
      </c>
      <c r="E109" s="79">
        <v>90602.16</v>
      </c>
      <c r="F109" s="80">
        <v>0.0001</v>
      </c>
    </row>
    <row r="110" spans="1:6" ht="15">
      <c r="A110" s="77" t="s">
        <v>124</v>
      </c>
      <c r="B110" s="77" t="s">
        <v>132</v>
      </c>
      <c r="C110" s="78">
        <v>18</v>
      </c>
      <c r="D110" s="79">
        <v>517747</v>
      </c>
      <c r="E110" s="79">
        <v>31064.82</v>
      </c>
      <c r="F110" s="80">
        <v>0</v>
      </c>
    </row>
    <row r="111" spans="1:6" ht="15">
      <c r="A111" s="77" t="s">
        <v>124</v>
      </c>
      <c r="B111" s="77" t="s">
        <v>131</v>
      </c>
      <c r="C111" s="78">
        <v>17</v>
      </c>
      <c r="D111" s="79">
        <v>238253</v>
      </c>
      <c r="E111" s="79">
        <v>14295.18</v>
      </c>
      <c r="F111" s="80">
        <v>0</v>
      </c>
    </row>
    <row r="112" spans="1:6" ht="15">
      <c r="A112" s="77" t="s">
        <v>124</v>
      </c>
      <c r="B112" s="77" t="s">
        <v>40</v>
      </c>
      <c r="C112" s="78">
        <v>28</v>
      </c>
      <c r="D112" s="79">
        <v>1365257</v>
      </c>
      <c r="E112" s="79">
        <v>81897.38</v>
      </c>
      <c r="F112" s="80">
        <v>0.0001</v>
      </c>
    </row>
    <row r="113" spans="1:6" ht="15">
      <c r="A113" s="77" t="s">
        <v>133</v>
      </c>
      <c r="B113" s="77" t="s">
        <v>134</v>
      </c>
      <c r="C113" s="78">
        <v>307</v>
      </c>
      <c r="D113" s="79">
        <v>34282778</v>
      </c>
      <c r="E113" s="79">
        <v>2052340.72</v>
      </c>
      <c r="F113" s="80">
        <v>0.0033</v>
      </c>
    </row>
    <row r="114" spans="1:6" ht="15">
      <c r="A114" s="77" t="s">
        <v>133</v>
      </c>
      <c r="B114" s="77" t="s">
        <v>136</v>
      </c>
      <c r="C114" s="78">
        <v>57</v>
      </c>
      <c r="D114" s="79">
        <v>2039932</v>
      </c>
      <c r="E114" s="79">
        <v>122329.31</v>
      </c>
      <c r="F114" s="80">
        <v>0.0002</v>
      </c>
    </row>
    <row r="115" spans="1:6" ht="15">
      <c r="A115" s="77" t="s">
        <v>133</v>
      </c>
      <c r="B115" s="77" t="s">
        <v>135</v>
      </c>
      <c r="C115" s="78">
        <v>50</v>
      </c>
      <c r="D115" s="79">
        <v>2201297</v>
      </c>
      <c r="E115" s="79">
        <v>132077.82</v>
      </c>
      <c r="F115" s="80">
        <v>0.0002</v>
      </c>
    </row>
    <row r="116" spans="1:6" ht="15">
      <c r="A116" s="77" t="s">
        <v>133</v>
      </c>
      <c r="B116" s="77" t="s">
        <v>137</v>
      </c>
      <c r="C116" s="78">
        <v>25</v>
      </c>
      <c r="D116" s="79">
        <v>1339267</v>
      </c>
      <c r="E116" s="79">
        <v>80356.02</v>
      </c>
      <c r="F116" s="80">
        <v>0.0001</v>
      </c>
    </row>
    <row r="117" spans="1:6" ht="15">
      <c r="A117" s="77" t="s">
        <v>133</v>
      </c>
      <c r="B117" s="77" t="s">
        <v>138</v>
      </c>
      <c r="C117" s="78">
        <v>15</v>
      </c>
      <c r="D117" s="79">
        <v>190279</v>
      </c>
      <c r="E117" s="79">
        <v>11416.74</v>
      </c>
      <c r="F117" s="80">
        <v>0</v>
      </c>
    </row>
    <row r="118" spans="1:6" ht="15">
      <c r="A118" s="77" t="s">
        <v>133</v>
      </c>
      <c r="B118" s="77" t="s">
        <v>140</v>
      </c>
      <c r="C118" s="78">
        <v>15</v>
      </c>
      <c r="D118" s="79">
        <v>221976</v>
      </c>
      <c r="E118" s="79">
        <v>13318.56</v>
      </c>
      <c r="F118" s="80">
        <v>0</v>
      </c>
    </row>
    <row r="119" spans="1:6" ht="15">
      <c r="A119" s="77" t="s">
        <v>133</v>
      </c>
      <c r="B119" s="77" t="s">
        <v>139</v>
      </c>
      <c r="C119" s="78">
        <v>14</v>
      </c>
      <c r="D119" s="79">
        <v>457717</v>
      </c>
      <c r="E119" s="79">
        <v>27463.02</v>
      </c>
      <c r="F119" s="80">
        <v>0</v>
      </c>
    </row>
    <row r="120" spans="1:6" ht="15">
      <c r="A120" s="77" t="s">
        <v>133</v>
      </c>
      <c r="B120" s="77" t="s">
        <v>40</v>
      </c>
      <c r="C120" s="78">
        <v>26</v>
      </c>
      <c r="D120" s="79">
        <v>667083</v>
      </c>
      <c r="E120" s="79">
        <v>38301.73</v>
      </c>
      <c r="F120" s="80">
        <v>0.0001</v>
      </c>
    </row>
    <row r="121" spans="1:6" ht="15">
      <c r="A121" s="77" t="s">
        <v>141</v>
      </c>
      <c r="B121" s="77" t="s">
        <v>142</v>
      </c>
      <c r="C121" s="78">
        <v>181</v>
      </c>
      <c r="D121" s="79">
        <v>12178838</v>
      </c>
      <c r="E121" s="79">
        <v>730517.84</v>
      </c>
      <c r="F121" s="80">
        <v>0.0012</v>
      </c>
    </row>
    <row r="122" spans="1:6" ht="15">
      <c r="A122" s="77" t="s">
        <v>141</v>
      </c>
      <c r="B122" s="77" t="s">
        <v>143</v>
      </c>
      <c r="C122" s="78">
        <v>87</v>
      </c>
      <c r="D122" s="79">
        <v>4765574</v>
      </c>
      <c r="E122" s="79">
        <v>285934.44</v>
      </c>
      <c r="F122" s="80">
        <v>0.0005</v>
      </c>
    </row>
    <row r="123" spans="1:6" ht="15">
      <c r="A123" s="77" t="s">
        <v>141</v>
      </c>
      <c r="B123" s="77" t="s">
        <v>144</v>
      </c>
      <c r="C123" s="78">
        <v>67</v>
      </c>
      <c r="D123" s="79">
        <v>3674949</v>
      </c>
      <c r="E123" s="79">
        <v>220496.94</v>
      </c>
      <c r="F123" s="80">
        <v>0.0003</v>
      </c>
    </row>
    <row r="124" spans="1:6" ht="15">
      <c r="A124" s="77" t="s">
        <v>141</v>
      </c>
      <c r="B124" s="77" t="s">
        <v>145</v>
      </c>
      <c r="C124" s="78">
        <v>45</v>
      </c>
      <c r="D124" s="79">
        <v>1387023</v>
      </c>
      <c r="E124" s="79">
        <v>83221.38</v>
      </c>
      <c r="F124" s="80">
        <v>0.0001</v>
      </c>
    </row>
    <row r="125" spans="1:6" ht="15">
      <c r="A125" s="77" t="s">
        <v>141</v>
      </c>
      <c r="B125" s="77" t="s">
        <v>146</v>
      </c>
      <c r="C125" s="78">
        <v>37</v>
      </c>
      <c r="D125" s="79">
        <v>2112457</v>
      </c>
      <c r="E125" s="79">
        <v>126721.46</v>
      </c>
      <c r="F125" s="80">
        <v>0.0002</v>
      </c>
    </row>
    <row r="126" spans="1:6" ht="15">
      <c r="A126" s="77" t="s">
        <v>141</v>
      </c>
      <c r="B126" s="77" t="s">
        <v>147</v>
      </c>
      <c r="C126" s="78">
        <v>35</v>
      </c>
      <c r="D126" s="79">
        <v>1461352</v>
      </c>
      <c r="E126" s="79">
        <v>87681.12</v>
      </c>
      <c r="F126" s="80">
        <v>0.0001</v>
      </c>
    </row>
    <row r="127" spans="1:6" ht="15">
      <c r="A127" s="77" t="s">
        <v>141</v>
      </c>
      <c r="B127" s="77" t="s">
        <v>148</v>
      </c>
      <c r="C127" s="78">
        <v>19</v>
      </c>
      <c r="D127" s="79">
        <v>532020</v>
      </c>
      <c r="E127" s="79">
        <v>31921.2</v>
      </c>
      <c r="F127" s="80">
        <v>0.0001</v>
      </c>
    </row>
    <row r="128" spans="1:6" ht="15">
      <c r="A128" s="77" t="s">
        <v>141</v>
      </c>
      <c r="B128" s="77" t="s">
        <v>149</v>
      </c>
      <c r="C128" s="78">
        <v>13</v>
      </c>
      <c r="D128" s="79">
        <v>453430</v>
      </c>
      <c r="E128" s="79">
        <v>27205.8</v>
      </c>
      <c r="F128" s="80">
        <v>0</v>
      </c>
    </row>
    <row r="129" spans="1:6" ht="15">
      <c r="A129" s="77" t="s">
        <v>141</v>
      </c>
      <c r="B129" s="77" t="s">
        <v>541</v>
      </c>
      <c r="C129" s="78">
        <v>11</v>
      </c>
      <c r="D129" s="79">
        <v>98164</v>
      </c>
      <c r="E129" s="79">
        <v>5889.84</v>
      </c>
      <c r="F129" s="80">
        <v>0</v>
      </c>
    </row>
    <row r="130" spans="1:6" ht="15">
      <c r="A130" s="77" t="s">
        <v>141</v>
      </c>
      <c r="B130" s="77" t="s">
        <v>40</v>
      </c>
      <c r="C130" s="78">
        <v>26</v>
      </c>
      <c r="D130" s="79">
        <v>1047084</v>
      </c>
      <c r="E130" s="79">
        <v>61904.59</v>
      </c>
      <c r="F130" s="80">
        <v>0.0001</v>
      </c>
    </row>
    <row r="131" spans="1:6" ht="15">
      <c r="A131" s="77" t="s">
        <v>150</v>
      </c>
      <c r="B131" s="77" t="s">
        <v>151</v>
      </c>
      <c r="C131" s="78">
        <v>850</v>
      </c>
      <c r="D131" s="79">
        <v>151315297</v>
      </c>
      <c r="E131" s="79">
        <v>9047311.42</v>
      </c>
      <c r="F131" s="80">
        <v>0.0144</v>
      </c>
    </row>
    <row r="132" spans="1:6" ht="15">
      <c r="A132" s="77" t="s">
        <v>150</v>
      </c>
      <c r="B132" s="77" t="s">
        <v>152</v>
      </c>
      <c r="C132" s="78">
        <v>378</v>
      </c>
      <c r="D132" s="79">
        <v>39476582</v>
      </c>
      <c r="E132" s="79">
        <v>2348624.74</v>
      </c>
      <c r="F132" s="80">
        <v>0.0037</v>
      </c>
    </row>
    <row r="133" spans="1:6" ht="15">
      <c r="A133" s="77" t="s">
        <v>150</v>
      </c>
      <c r="B133" s="77" t="s">
        <v>153</v>
      </c>
      <c r="C133" s="78">
        <v>38</v>
      </c>
      <c r="D133" s="79">
        <v>2333247</v>
      </c>
      <c r="E133" s="79">
        <v>139994.82</v>
      </c>
      <c r="F133" s="80">
        <v>0.0002</v>
      </c>
    </row>
    <row r="134" spans="1:6" ht="15">
      <c r="A134" s="77" t="s">
        <v>150</v>
      </c>
      <c r="B134" s="77" t="s">
        <v>154</v>
      </c>
      <c r="C134" s="78">
        <v>27</v>
      </c>
      <c r="D134" s="79">
        <v>662710</v>
      </c>
      <c r="E134" s="79">
        <v>39762.6</v>
      </c>
      <c r="F134" s="80">
        <v>0.0001</v>
      </c>
    </row>
    <row r="135" spans="1:6" ht="15">
      <c r="A135" s="77" t="s">
        <v>150</v>
      </c>
      <c r="B135" s="77" t="s">
        <v>155</v>
      </c>
      <c r="C135" s="78">
        <v>14</v>
      </c>
      <c r="D135" s="79">
        <v>336949</v>
      </c>
      <c r="E135" s="79">
        <v>20216.94</v>
      </c>
      <c r="F135" s="80">
        <v>0</v>
      </c>
    </row>
    <row r="136" spans="1:6" ht="15">
      <c r="A136" s="77" t="s">
        <v>150</v>
      </c>
      <c r="B136" s="77" t="s">
        <v>156</v>
      </c>
      <c r="C136" s="78">
        <v>13</v>
      </c>
      <c r="D136" s="79">
        <v>83164</v>
      </c>
      <c r="E136" s="79">
        <v>4989.84</v>
      </c>
      <c r="F136" s="80">
        <v>0</v>
      </c>
    </row>
    <row r="137" spans="1:6" ht="15">
      <c r="A137" s="77" t="s">
        <v>150</v>
      </c>
      <c r="B137" s="77" t="s">
        <v>157</v>
      </c>
      <c r="C137" s="78">
        <v>12</v>
      </c>
      <c r="D137" s="79">
        <v>567498</v>
      </c>
      <c r="E137" s="79">
        <v>34049.88</v>
      </c>
      <c r="F137" s="80">
        <v>0.0001</v>
      </c>
    </row>
    <row r="138" spans="1:6" ht="15">
      <c r="A138" s="77" t="s">
        <v>150</v>
      </c>
      <c r="B138" s="77" t="s">
        <v>781</v>
      </c>
      <c r="C138" s="78">
        <v>11</v>
      </c>
      <c r="D138" s="79">
        <v>62638</v>
      </c>
      <c r="E138" s="79">
        <v>3758.28</v>
      </c>
      <c r="F138" s="80">
        <v>0</v>
      </c>
    </row>
    <row r="139" spans="1:6" ht="15">
      <c r="A139" s="77" t="s">
        <v>150</v>
      </c>
      <c r="B139" s="77" t="s">
        <v>40</v>
      </c>
      <c r="C139" s="78">
        <v>49</v>
      </c>
      <c r="D139" s="79">
        <v>1662498</v>
      </c>
      <c r="E139" s="79">
        <v>95673.54</v>
      </c>
      <c r="F139" s="80">
        <v>0.0002</v>
      </c>
    </row>
    <row r="140" spans="1:6" ht="15">
      <c r="A140" s="77" t="s">
        <v>158</v>
      </c>
      <c r="B140" s="77" t="s">
        <v>158</v>
      </c>
      <c r="C140" s="78">
        <v>239</v>
      </c>
      <c r="D140" s="79">
        <v>19551986</v>
      </c>
      <c r="E140" s="79">
        <v>1169489.87</v>
      </c>
      <c r="F140" s="80">
        <v>0.0019</v>
      </c>
    </row>
    <row r="141" spans="1:6" ht="15">
      <c r="A141" s="77" t="s">
        <v>158</v>
      </c>
      <c r="B141" s="77" t="s">
        <v>159</v>
      </c>
      <c r="C141" s="78">
        <v>55</v>
      </c>
      <c r="D141" s="79">
        <v>6394316</v>
      </c>
      <c r="E141" s="79">
        <v>383049.96</v>
      </c>
      <c r="F141" s="80">
        <v>0.0006</v>
      </c>
    </row>
    <row r="142" spans="1:6" ht="15">
      <c r="A142" s="77" t="s">
        <v>158</v>
      </c>
      <c r="B142" s="77" t="s">
        <v>160</v>
      </c>
      <c r="C142" s="78">
        <v>29</v>
      </c>
      <c r="D142" s="79">
        <v>1608716</v>
      </c>
      <c r="E142" s="79">
        <v>96522.96</v>
      </c>
      <c r="F142" s="80">
        <v>0.0002</v>
      </c>
    </row>
    <row r="143" spans="1:6" ht="15">
      <c r="A143" s="77" t="s">
        <v>158</v>
      </c>
      <c r="B143" s="77" t="s">
        <v>162</v>
      </c>
      <c r="C143" s="78">
        <v>17</v>
      </c>
      <c r="D143" s="79">
        <v>204354</v>
      </c>
      <c r="E143" s="79">
        <v>12261.24</v>
      </c>
      <c r="F143" s="80">
        <v>0</v>
      </c>
    </row>
    <row r="144" spans="1:6" ht="15">
      <c r="A144" s="77" t="s">
        <v>158</v>
      </c>
      <c r="B144" s="77" t="s">
        <v>161</v>
      </c>
      <c r="C144" s="78">
        <v>15</v>
      </c>
      <c r="D144" s="79">
        <v>139785</v>
      </c>
      <c r="E144" s="79">
        <v>8387.1</v>
      </c>
      <c r="F144" s="80">
        <v>0</v>
      </c>
    </row>
    <row r="145" spans="1:6" ht="15">
      <c r="A145" s="77" t="s">
        <v>158</v>
      </c>
      <c r="B145" s="77" t="s">
        <v>807</v>
      </c>
      <c r="C145" s="78">
        <v>11</v>
      </c>
      <c r="D145" s="79">
        <v>329711</v>
      </c>
      <c r="E145" s="79">
        <v>19782.66</v>
      </c>
      <c r="F145" s="80">
        <v>0</v>
      </c>
    </row>
    <row r="146" spans="1:6" ht="15">
      <c r="A146" s="77" t="s">
        <v>158</v>
      </c>
      <c r="B146" s="77" t="s">
        <v>40</v>
      </c>
      <c r="C146" s="78">
        <v>23</v>
      </c>
      <c r="D146" s="79">
        <v>246042</v>
      </c>
      <c r="E146" s="79">
        <v>14674.58</v>
      </c>
      <c r="F146" s="80">
        <v>0</v>
      </c>
    </row>
    <row r="147" spans="1:6" ht="15">
      <c r="A147" s="77" t="s">
        <v>163</v>
      </c>
      <c r="B147" s="77" t="s">
        <v>164</v>
      </c>
      <c r="C147" s="78">
        <v>197</v>
      </c>
      <c r="D147" s="79">
        <v>17979725</v>
      </c>
      <c r="E147" s="79">
        <v>1077017.24</v>
      </c>
      <c r="F147" s="80">
        <v>0.0017</v>
      </c>
    </row>
    <row r="148" spans="1:6" ht="15">
      <c r="A148" s="77" t="s">
        <v>163</v>
      </c>
      <c r="B148" s="77" t="s">
        <v>165</v>
      </c>
      <c r="C148" s="78">
        <v>68</v>
      </c>
      <c r="D148" s="79">
        <v>2938534</v>
      </c>
      <c r="E148" s="79">
        <v>176312.04</v>
      </c>
      <c r="F148" s="80">
        <v>0.0003</v>
      </c>
    </row>
    <row r="149" spans="1:6" ht="15">
      <c r="A149" s="77" t="s">
        <v>163</v>
      </c>
      <c r="B149" s="77" t="s">
        <v>166</v>
      </c>
      <c r="C149" s="78">
        <v>41</v>
      </c>
      <c r="D149" s="79">
        <v>1480036</v>
      </c>
      <c r="E149" s="79">
        <v>88802.16</v>
      </c>
      <c r="F149" s="80">
        <v>0.0001</v>
      </c>
    </row>
    <row r="150" spans="1:6" ht="15">
      <c r="A150" s="77" t="s">
        <v>163</v>
      </c>
      <c r="B150" s="77" t="s">
        <v>167</v>
      </c>
      <c r="C150" s="78">
        <v>35</v>
      </c>
      <c r="D150" s="79">
        <v>1643015</v>
      </c>
      <c r="E150" s="79">
        <v>98580.9</v>
      </c>
      <c r="F150" s="80">
        <v>0.0002</v>
      </c>
    </row>
    <row r="151" spans="1:6" ht="15">
      <c r="A151" s="77" t="s">
        <v>163</v>
      </c>
      <c r="B151" s="77" t="s">
        <v>168</v>
      </c>
      <c r="C151" s="78">
        <v>35</v>
      </c>
      <c r="D151" s="79">
        <v>1341117</v>
      </c>
      <c r="E151" s="79">
        <v>80467.02</v>
      </c>
      <c r="F151" s="80">
        <v>0.0001</v>
      </c>
    </row>
    <row r="152" spans="1:6" ht="15">
      <c r="A152" s="77" t="s">
        <v>163</v>
      </c>
      <c r="B152" s="77" t="s">
        <v>169</v>
      </c>
      <c r="C152" s="78">
        <v>18</v>
      </c>
      <c r="D152" s="79">
        <v>518071</v>
      </c>
      <c r="E152" s="79">
        <v>31076.61</v>
      </c>
      <c r="F152" s="80">
        <v>0</v>
      </c>
    </row>
    <row r="153" spans="1:6" ht="15">
      <c r="A153" s="77" t="s">
        <v>163</v>
      </c>
      <c r="B153" s="77" t="s">
        <v>40</v>
      </c>
      <c r="C153" s="78">
        <v>21</v>
      </c>
      <c r="D153" s="79">
        <v>312441</v>
      </c>
      <c r="E153" s="79">
        <v>18675.16</v>
      </c>
      <c r="F153" s="80">
        <v>0</v>
      </c>
    </row>
    <row r="154" spans="1:6" ht="15">
      <c r="A154" s="77" t="s">
        <v>170</v>
      </c>
      <c r="B154" s="77" t="s">
        <v>171</v>
      </c>
      <c r="C154" s="78">
        <v>188</v>
      </c>
      <c r="D154" s="79">
        <v>20938331</v>
      </c>
      <c r="E154" s="79">
        <v>1245331.71</v>
      </c>
      <c r="F154" s="80">
        <v>0.002</v>
      </c>
    </row>
    <row r="155" spans="1:6" ht="15">
      <c r="A155" s="77" t="s">
        <v>170</v>
      </c>
      <c r="B155" s="77" t="s">
        <v>172</v>
      </c>
      <c r="C155" s="78">
        <v>20</v>
      </c>
      <c r="D155" s="79">
        <v>577760</v>
      </c>
      <c r="E155" s="79">
        <v>34665.6</v>
      </c>
      <c r="F155" s="80">
        <v>0.0001</v>
      </c>
    </row>
    <row r="156" spans="1:6" ht="15">
      <c r="A156" s="77" t="s">
        <v>170</v>
      </c>
      <c r="B156" s="77" t="s">
        <v>40</v>
      </c>
      <c r="C156" s="78">
        <v>20</v>
      </c>
      <c r="D156" s="79">
        <v>810139</v>
      </c>
      <c r="E156" s="79">
        <v>48577.52</v>
      </c>
      <c r="F156" s="80">
        <v>0.0001</v>
      </c>
    </row>
    <row r="157" spans="1:6" ht="15">
      <c r="A157" s="77" t="s">
        <v>173</v>
      </c>
      <c r="B157" s="77" t="s">
        <v>174</v>
      </c>
      <c r="C157" s="78">
        <v>490</v>
      </c>
      <c r="D157" s="79">
        <v>80469304</v>
      </c>
      <c r="E157" s="79">
        <v>4815652.47</v>
      </c>
      <c r="F157" s="80">
        <v>0.0076</v>
      </c>
    </row>
    <row r="158" spans="1:6" ht="15">
      <c r="A158" s="77" t="s">
        <v>173</v>
      </c>
      <c r="B158" s="77" t="s">
        <v>175</v>
      </c>
      <c r="C158" s="78">
        <v>29</v>
      </c>
      <c r="D158" s="79">
        <v>1011385</v>
      </c>
      <c r="E158" s="79">
        <v>60683.1</v>
      </c>
      <c r="F158" s="80">
        <v>0.0001</v>
      </c>
    </row>
    <row r="159" spans="1:6" ht="15">
      <c r="A159" s="77" t="s">
        <v>173</v>
      </c>
      <c r="B159" s="77" t="s">
        <v>176</v>
      </c>
      <c r="C159" s="78">
        <v>17</v>
      </c>
      <c r="D159" s="79">
        <v>350587</v>
      </c>
      <c r="E159" s="79">
        <v>21035.22</v>
      </c>
      <c r="F159" s="80">
        <v>0</v>
      </c>
    </row>
    <row r="160" spans="1:6" ht="15">
      <c r="A160" s="77" t="s">
        <v>173</v>
      </c>
      <c r="B160" s="77" t="s">
        <v>178</v>
      </c>
      <c r="C160" s="78">
        <v>17</v>
      </c>
      <c r="D160" s="79">
        <v>168082</v>
      </c>
      <c r="E160" s="79">
        <v>10084.92</v>
      </c>
      <c r="F160" s="80">
        <v>0</v>
      </c>
    </row>
    <row r="161" spans="1:6" ht="15">
      <c r="A161" s="77" t="s">
        <v>173</v>
      </c>
      <c r="B161" s="77" t="s">
        <v>177</v>
      </c>
      <c r="C161" s="78">
        <v>13</v>
      </c>
      <c r="D161" s="79">
        <v>200235</v>
      </c>
      <c r="E161" s="79">
        <v>12014.1</v>
      </c>
      <c r="F161" s="80">
        <v>0</v>
      </c>
    </row>
    <row r="162" spans="1:6" ht="15">
      <c r="A162" s="77" t="s">
        <v>173</v>
      </c>
      <c r="B162" s="77" t="s">
        <v>180</v>
      </c>
      <c r="C162" s="78">
        <v>12</v>
      </c>
      <c r="D162" s="79">
        <v>95802</v>
      </c>
      <c r="E162" s="79">
        <v>5748.12</v>
      </c>
      <c r="F162" s="80">
        <v>0</v>
      </c>
    </row>
    <row r="163" spans="1:6" ht="15">
      <c r="A163" s="77" t="s">
        <v>173</v>
      </c>
      <c r="B163" s="77" t="s">
        <v>179</v>
      </c>
      <c r="C163" s="78">
        <v>10</v>
      </c>
      <c r="D163" s="79">
        <v>467221</v>
      </c>
      <c r="E163" s="79">
        <v>28033.26</v>
      </c>
      <c r="F163" s="80">
        <v>0</v>
      </c>
    </row>
    <row r="164" spans="1:6" ht="15">
      <c r="A164" s="77" t="s">
        <v>173</v>
      </c>
      <c r="B164" s="77" t="s">
        <v>40</v>
      </c>
      <c r="C164" s="78">
        <v>25</v>
      </c>
      <c r="D164" s="79">
        <v>170439</v>
      </c>
      <c r="E164" s="79">
        <v>10059.71</v>
      </c>
      <c r="F164" s="80">
        <v>0</v>
      </c>
    </row>
    <row r="165" spans="1:6" ht="15">
      <c r="A165" s="77" t="s">
        <v>181</v>
      </c>
      <c r="B165" s="77" t="s">
        <v>182</v>
      </c>
      <c r="C165" s="78">
        <v>110</v>
      </c>
      <c r="D165" s="79">
        <v>10526128</v>
      </c>
      <c r="E165" s="79">
        <v>631220.08</v>
      </c>
      <c r="F165" s="80">
        <v>0.001</v>
      </c>
    </row>
    <row r="166" spans="1:6" ht="15">
      <c r="A166" s="77" t="s">
        <v>181</v>
      </c>
      <c r="B166" s="77" t="s">
        <v>183</v>
      </c>
      <c r="C166" s="78">
        <v>103</v>
      </c>
      <c r="D166" s="79">
        <v>5798459</v>
      </c>
      <c r="E166" s="79">
        <v>346903.78</v>
      </c>
      <c r="F166" s="80">
        <v>0.0006</v>
      </c>
    </row>
    <row r="167" spans="1:6" ht="15">
      <c r="A167" s="77" t="s">
        <v>181</v>
      </c>
      <c r="B167" s="77" t="s">
        <v>185</v>
      </c>
      <c r="C167" s="78">
        <v>79</v>
      </c>
      <c r="D167" s="79">
        <v>3703475</v>
      </c>
      <c r="E167" s="79">
        <v>222098.95</v>
      </c>
      <c r="F167" s="80">
        <v>0.0004</v>
      </c>
    </row>
    <row r="168" spans="1:6" ht="15">
      <c r="A168" s="77" t="s">
        <v>181</v>
      </c>
      <c r="B168" s="77" t="s">
        <v>184</v>
      </c>
      <c r="C168" s="78">
        <v>76</v>
      </c>
      <c r="D168" s="79">
        <v>6013413</v>
      </c>
      <c r="E168" s="79">
        <v>360804.78</v>
      </c>
      <c r="F168" s="80">
        <v>0.0006</v>
      </c>
    </row>
    <row r="169" spans="1:6" ht="15">
      <c r="A169" s="77" t="s">
        <v>181</v>
      </c>
      <c r="B169" s="77" t="s">
        <v>186</v>
      </c>
      <c r="C169" s="78">
        <v>68</v>
      </c>
      <c r="D169" s="79">
        <v>1273793</v>
      </c>
      <c r="E169" s="79">
        <v>75808.11</v>
      </c>
      <c r="F169" s="80">
        <v>0.0001</v>
      </c>
    </row>
    <row r="170" spans="1:6" ht="15">
      <c r="A170" s="77" t="s">
        <v>181</v>
      </c>
      <c r="B170" s="77" t="s">
        <v>187</v>
      </c>
      <c r="C170" s="78">
        <v>55</v>
      </c>
      <c r="D170" s="79">
        <v>4513127</v>
      </c>
      <c r="E170" s="79">
        <v>270787.62</v>
      </c>
      <c r="F170" s="80">
        <v>0.0004</v>
      </c>
    </row>
    <row r="171" spans="1:6" ht="15">
      <c r="A171" s="77" t="s">
        <v>181</v>
      </c>
      <c r="B171" s="77" t="s">
        <v>188</v>
      </c>
      <c r="C171" s="78">
        <v>43</v>
      </c>
      <c r="D171" s="79">
        <v>1298424</v>
      </c>
      <c r="E171" s="79">
        <v>77905.44</v>
      </c>
      <c r="F171" s="80">
        <v>0.0001</v>
      </c>
    </row>
    <row r="172" spans="1:6" ht="15">
      <c r="A172" s="77" t="s">
        <v>181</v>
      </c>
      <c r="B172" s="77" t="s">
        <v>189</v>
      </c>
      <c r="C172" s="78">
        <v>28</v>
      </c>
      <c r="D172" s="79">
        <v>1520657</v>
      </c>
      <c r="E172" s="79">
        <v>88480.04</v>
      </c>
      <c r="F172" s="80">
        <v>0.0001</v>
      </c>
    </row>
    <row r="173" spans="1:6" ht="15">
      <c r="A173" s="77" t="s">
        <v>181</v>
      </c>
      <c r="B173" s="77" t="s">
        <v>190</v>
      </c>
      <c r="C173" s="78">
        <v>16</v>
      </c>
      <c r="D173" s="79">
        <v>369548</v>
      </c>
      <c r="E173" s="79">
        <v>22172.88</v>
      </c>
      <c r="F173" s="80">
        <v>0</v>
      </c>
    </row>
    <row r="174" spans="1:6" ht="15">
      <c r="A174" s="77" t="s">
        <v>181</v>
      </c>
      <c r="B174" s="77" t="s">
        <v>765</v>
      </c>
      <c r="C174" s="78">
        <v>14</v>
      </c>
      <c r="D174" s="79">
        <v>233267</v>
      </c>
      <c r="E174" s="79">
        <v>13996.02</v>
      </c>
      <c r="F174" s="80">
        <v>0</v>
      </c>
    </row>
    <row r="175" spans="1:6" ht="15">
      <c r="A175" s="77" t="s">
        <v>181</v>
      </c>
      <c r="B175" s="77" t="s">
        <v>40</v>
      </c>
      <c r="C175" s="78">
        <v>71</v>
      </c>
      <c r="D175" s="79">
        <v>3591866</v>
      </c>
      <c r="E175" s="79">
        <v>198191.17</v>
      </c>
      <c r="F175" s="80">
        <v>0.0003</v>
      </c>
    </row>
    <row r="176" spans="1:6" ht="15">
      <c r="A176" s="77" t="s">
        <v>191</v>
      </c>
      <c r="B176" s="77" t="s">
        <v>191</v>
      </c>
      <c r="C176" s="78">
        <v>640</v>
      </c>
      <c r="D176" s="79">
        <v>96009185</v>
      </c>
      <c r="E176" s="79">
        <v>5743725.82</v>
      </c>
      <c r="F176" s="80">
        <v>0.0091</v>
      </c>
    </row>
    <row r="177" spans="1:6" ht="15">
      <c r="A177" s="77" t="s">
        <v>191</v>
      </c>
      <c r="B177" s="77" t="s">
        <v>192</v>
      </c>
      <c r="C177" s="78">
        <v>217</v>
      </c>
      <c r="D177" s="79">
        <v>17834894</v>
      </c>
      <c r="E177" s="79">
        <v>1067925.95</v>
      </c>
      <c r="F177" s="80">
        <v>0.0017</v>
      </c>
    </row>
    <row r="178" spans="1:6" ht="15">
      <c r="A178" s="77" t="s">
        <v>191</v>
      </c>
      <c r="B178" s="77" t="s">
        <v>193</v>
      </c>
      <c r="C178" s="78">
        <v>75</v>
      </c>
      <c r="D178" s="79">
        <v>2955745</v>
      </c>
      <c r="E178" s="79">
        <v>177344.7</v>
      </c>
      <c r="F178" s="80">
        <v>0.0003</v>
      </c>
    </row>
    <row r="179" spans="1:6" ht="15">
      <c r="A179" s="77" t="s">
        <v>191</v>
      </c>
      <c r="B179" s="77" t="s">
        <v>194</v>
      </c>
      <c r="C179" s="78">
        <v>37</v>
      </c>
      <c r="D179" s="79">
        <v>1650003</v>
      </c>
      <c r="E179" s="79">
        <v>99000.18</v>
      </c>
      <c r="F179" s="80">
        <v>0.0002</v>
      </c>
    </row>
    <row r="180" spans="1:6" ht="15">
      <c r="A180" s="77" t="s">
        <v>191</v>
      </c>
      <c r="B180" s="77" t="s">
        <v>195</v>
      </c>
      <c r="C180" s="78">
        <v>31</v>
      </c>
      <c r="D180" s="79">
        <v>768733</v>
      </c>
      <c r="E180" s="79">
        <v>46123.98</v>
      </c>
      <c r="F180" s="80">
        <v>0.0001</v>
      </c>
    </row>
    <row r="181" spans="1:6" ht="15">
      <c r="A181" s="77" t="s">
        <v>191</v>
      </c>
      <c r="B181" s="77" t="s">
        <v>196</v>
      </c>
      <c r="C181" s="78">
        <v>24</v>
      </c>
      <c r="D181" s="79">
        <v>706325</v>
      </c>
      <c r="E181" s="79">
        <v>42369.19</v>
      </c>
      <c r="F181" s="80">
        <v>0.0001</v>
      </c>
    </row>
    <row r="182" spans="1:6" ht="15">
      <c r="A182" s="77" t="s">
        <v>191</v>
      </c>
      <c r="B182" s="77" t="s">
        <v>197</v>
      </c>
      <c r="C182" s="78">
        <v>23</v>
      </c>
      <c r="D182" s="79">
        <v>394757</v>
      </c>
      <c r="E182" s="79">
        <v>23685.42</v>
      </c>
      <c r="F182" s="80">
        <v>0</v>
      </c>
    </row>
    <row r="183" spans="1:6" ht="15">
      <c r="A183" s="77" t="s">
        <v>191</v>
      </c>
      <c r="B183" s="77" t="s">
        <v>198</v>
      </c>
      <c r="C183" s="78">
        <v>15</v>
      </c>
      <c r="D183" s="79">
        <v>696753</v>
      </c>
      <c r="E183" s="79">
        <v>41805.18</v>
      </c>
      <c r="F183" s="80">
        <v>0.0001</v>
      </c>
    </row>
    <row r="184" spans="1:6" ht="15">
      <c r="A184" s="77" t="s">
        <v>191</v>
      </c>
      <c r="B184" s="77" t="s">
        <v>201</v>
      </c>
      <c r="C184" s="78">
        <v>14</v>
      </c>
      <c r="D184" s="79">
        <v>411534</v>
      </c>
      <c r="E184" s="79">
        <v>24692.04</v>
      </c>
      <c r="F184" s="80">
        <v>0</v>
      </c>
    </row>
    <row r="185" spans="1:6" ht="15">
      <c r="A185" s="77" t="s">
        <v>191</v>
      </c>
      <c r="B185" s="77" t="s">
        <v>200</v>
      </c>
      <c r="C185" s="78">
        <v>13</v>
      </c>
      <c r="D185" s="79">
        <v>800289</v>
      </c>
      <c r="E185" s="79">
        <v>48017.34</v>
      </c>
      <c r="F185" s="80">
        <v>0.0001</v>
      </c>
    </row>
    <row r="186" spans="1:6" ht="15">
      <c r="A186" s="77" t="s">
        <v>191</v>
      </c>
      <c r="B186" s="77" t="s">
        <v>199</v>
      </c>
      <c r="C186" s="78">
        <v>13</v>
      </c>
      <c r="D186" s="79">
        <v>346522</v>
      </c>
      <c r="E186" s="79">
        <v>20791.32</v>
      </c>
      <c r="F186" s="80">
        <v>0</v>
      </c>
    </row>
    <row r="187" spans="1:6" ht="15">
      <c r="A187" s="77" t="s">
        <v>191</v>
      </c>
      <c r="B187" s="77" t="s">
        <v>40</v>
      </c>
      <c r="C187" s="78">
        <v>36</v>
      </c>
      <c r="D187" s="79">
        <v>762729</v>
      </c>
      <c r="E187" s="79">
        <v>45703.98</v>
      </c>
      <c r="F187" s="80">
        <v>0.0001</v>
      </c>
    </row>
    <row r="188" spans="1:6" ht="15">
      <c r="A188" s="77" t="s">
        <v>202</v>
      </c>
      <c r="B188" s="77" t="s">
        <v>203</v>
      </c>
      <c r="C188" s="78">
        <v>275</v>
      </c>
      <c r="D188" s="79">
        <v>29357175</v>
      </c>
      <c r="E188" s="79">
        <v>1754481.14</v>
      </c>
      <c r="F188" s="80">
        <v>0.0028</v>
      </c>
    </row>
    <row r="189" spans="1:6" ht="15">
      <c r="A189" s="77" t="s">
        <v>202</v>
      </c>
      <c r="B189" s="77" t="s">
        <v>204</v>
      </c>
      <c r="C189" s="78">
        <v>38</v>
      </c>
      <c r="D189" s="79">
        <v>982719</v>
      </c>
      <c r="E189" s="79">
        <v>58963.14</v>
      </c>
      <c r="F189" s="80">
        <v>0.0001</v>
      </c>
    </row>
    <row r="190" spans="1:6" ht="15">
      <c r="A190" s="77" t="s">
        <v>202</v>
      </c>
      <c r="B190" s="77" t="s">
        <v>205</v>
      </c>
      <c r="C190" s="78">
        <v>28</v>
      </c>
      <c r="D190" s="79">
        <v>611094</v>
      </c>
      <c r="E190" s="79">
        <v>36665.64</v>
      </c>
      <c r="F190" s="80">
        <v>0.0001</v>
      </c>
    </row>
    <row r="191" spans="1:6" ht="15">
      <c r="A191" s="77" t="s">
        <v>202</v>
      </c>
      <c r="B191" s="77" t="s">
        <v>206</v>
      </c>
      <c r="C191" s="78">
        <v>26</v>
      </c>
      <c r="D191" s="79">
        <v>601810</v>
      </c>
      <c r="E191" s="79">
        <v>36108.6</v>
      </c>
      <c r="F191" s="80">
        <v>0.0001</v>
      </c>
    </row>
    <row r="192" spans="1:6" ht="15">
      <c r="A192" s="77" t="s">
        <v>202</v>
      </c>
      <c r="B192" s="77" t="s">
        <v>207</v>
      </c>
      <c r="C192" s="78">
        <v>24</v>
      </c>
      <c r="D192" s="79">
        <v>1057721</v>
      </c>
      <c r="E192" s="79">
        <v>63463.26</v>
      </c>
      <c r="F192" s="80">
        <v>0.0001</v>
      </c>
    </row>
    <row r="193" spans="1:6" ht="15">
      <c r="A193" s="77" t="s">
        <v>202</v>
      </c>
      <c r="B193" s="77" t="s">
        <v>210</v>
      </c>
      <c r="C193" s="78">
        <v>16</v>
      </c>
      <c r="D193" s="79">
        <v>432746</v>
      </c>
      <c r="E193" s="79">
        <v>25964.76</v>
      </c>
      <c r="F193" s="80">
        <v>0</v>
      </c>
    </row>
    <row r="194" spans="1:6" ht="15">
      <c r="A194" s="77" t="s">
        <v>202</v>
      </c>
      <c r="B194" s="77" t="s">
        <v>209</v>
      </c>
      <c r="C194" s="78">
        <v>14</v>
      </c>
      <c r="D194" s="79">
        <v>559497</v>
      </c>
      <c r="E194" s="79">
        <v>33569.82</v>
      </c>
      <c r="F194" s="80">
        <v>0.0001</v>
      </c>
    </row>
    <row r="195" spans="1:6" ht="15">
      <c r="A195" s="77" t="s">
        <v>202</v>
      </c>
      <c r="B195" s="77" t="s">
        <v>208</v>
      </c>
      <c r="C195" s="78">
        <v>14</v>
      </c>
      <c r="D195" s="79">
        <v>426107</v>
      </c>
      <c r="E195" s="79">
        <v>25566.42</v>
      </c>
      <c r="F195" s="80">
        <v>0</v>
      </c>
    </row>
    <row r="196" spans="1:6" ht="15">
      <c r="A196" s="77" t="s">
        <v>202</v>
      </c>
      <c r="B196" s="77" t="s">
        <v>40</v>
      </c>
      <c r="C196" s="78">
        <v>32</v>
      </c>
      <c r="D196" s="79">
        <v>809252</v>
      </c>
      <c r="E196" s="79">
        <v>48455.75</v>
      </c>
      <c r="F196" s="80">
        <v>0.0001</v>
      </c>
    </row>
    <row r="197" spans="1:6" ht="15">
      <c r="A197" s="77" t="s">
        <v>211</v>
      </c>
      <c r="B197" s="77" t="s">
        <v>212</v>
      </c>
      <c r="C197" s="78">
        <v>374</v>
      </c>
      <c r="D197" s="79">
        <v>190803397</v>
      </c>
      <c r="E197" s="79">
        <v>11330601.23</v>
      </c>
      <c r="F197" s="80">
        <v>0.018</v>
      </c>
    </row>
    <row r="198" spans="1:6" ht="15">
      <c r="A198" s="77" t="s">
        <v>211</v>
      </c>
      <c r="B198" s="77" t="s">
        <v>213</v>
      </c>
      <c r="C198" s="78">
        <v>291</v>
      </c>
      <c r="D198" s="79">
        <v>68330160</v>
      </c>
      <c r="E198" s="79">
        <v>4099795.7</v>
      </c>
      <c r="F198" s="80">
        <v>0.0065</v>
      </c>
    </row>
    <row r="199" spans="1:6" ht="15">
      <c r="A199" s="77" t="s">
        <v>211</v>
      </c>
      <c r="B199" s="77" t="s">
        <v>214</v>
      </c>
      <c r="C199" s="78">
        <v>224</v>
      </c>
      <c r="D199" s="79">
        <v>19534324</v>
      </c>
      <c r="E199" s="79">
        <v>1172001.01</v>
      </c>
      <c r="F199" s="80">
        <v>0.0019</v>
      </c>
    </row>
    <row r="200" spans="1:6" ht="15">
      <c r="A200" s="77" t="s">
        <v>211</v>
      </c>
      <c r="B200" s="77" t="s">
        <v>215</v>
      </c>
      <c r="C200" s="78">
        <v>209</v>
      </c>
      <c r="D200" s="79">
        <v>25236831</v>
      </c>
      <c r="E200" s="79">
        <v>1511310.9</v>
      </c>
      <c r="F200" s="80">
        <v>0.0024</v>
      </c>
    </row>
    <row r="201" spans="1:6" ht="15">
      <c r="A201" s="77" t="s">
        <v>211</v>
      </c>
      <c r="B201" s="77" t="s">
        <v>216</v>
      </c>
      <c r="C201" s="78">
        <v>67</v>
      </c>
      <c r="D201" s="79">
        <v>2625751</v>
      </c>
      <c r="E201" s="79">
        <v>157545.06</v>
      </c>
      <c r="F201" s="80">
        <v>0.0003</v>
      </c>
    </row>
    <row r="202" spans="1:6" ht="15">
      <c r="A202" s="77" t="s">
        <v>211</v>
      </c>
      <c r="B202" s="77" t="s">
        <v>217</v>
      </c>
      <c r="C202" s="78">
        <v>64</v>
      </c>
      <c r="D202" s="79">
        <v>6629406</v>
      </c>
      <c r="E202" s="79">
        <v>397764.36</v>
      </c>
      <c r="F202" s="80">
        <v>0.0006</v>
      </c>
    </row>
    <row r="203" spans="1:6" ht="15">
      <c r="A203" s="77" t="s">
        <v>211</v>
      </c>
      <c r="B203" s="77" t="s">
        <v>218</v>
      </c>
      <c r="C203" s="78">
        <v>59</v>
      </c>
      <c r="D203" s="79">
        <v>1893493</v>
      </c>
      <c r="E203" s="79">
        <v>113570.32</v>
      </c>
      <c r="F203" s="80">
        <v>0.0002</v>
      </c>
    </row>
    <row r="204" spans="1:6" ht="15">
      <c r="A204" s="77" t="s">
        <v>211</v>
      </c>
      <c r="B204" s="77" t="s">
        <v>219</v>
      </c>
      <c r="C204" s="78">
        <v>47</v>
      </c>
      <c r="D204" s="79">
        <v>857064</v>
      </c>
      <c r="E204" s="79">
        <v>51423.84</v>
      </c>
      <c r="F204" s="80">
        <v>0.0001</v>
      </c>
    </row>
    <row r="205" spans="1:6" ht="15">
      <c r="A205" s="77" t="s">
        <v>211</v>
      </c>
      <c r="B205" s="77" t="s">
        <v>220</v>
      </c>
      <c r="C205" s="78">
        <v>37</v>
      </c>
      <c r="D205" s="79">
        <v>3834241</v>
      </c>
      <c r="E205" s="79">
        <v>229604.74</v>
      </c>
      <c r="F205" s="80">
        <v>0.0004</v>
      </c>
    </row>
    <row r="206" spans="1:6" ht="15">
      <c r="A206" s="77" t="s">
        <v>211</v>
      </c>
      <c r="B206" s="77" t="s">
        <v>223</v>
      </c>
      <c r="C206" s="78">
        <v>32</v>
      </c>
      <c r="D206" s="79">
        <v>2707638</v>
      </c>
      <c r="E206" s="79">
        <v>162458.28</v>
      </c>
      <c r="F206" s="80">
        <v>0.0003</v>
      </c>
    </row>
    <row r="207" spans="1:6" ht="15">
      <c r="A207" s="77" t="s">
        <v>211</v>
      </c>
      <c r="B207" s="77" t="s">
        <v>222</v>
      </c>
      <c r="C207" s="78">
        <v>32</v>
      </c>
      <c r="D207" s="79">
        <v>922464</v>
      </c>
      <c r="E207" s="79">
        <v>55347.84</v>
      </c>
      <c r="F207" s="80">
        <v>0.0001</v>
      </c>
    </row>
    <row r="208" spans="1:6" ht="15">
      <c r="A208" s="77" t="s">
        <v>211</v>
      </c>
      <c r="B208" s="77" t="s">
        <v>221</v>
      </c>
      <c r="C208" s="78">
        <v>32</v>
      </c>
      <c r="D208" s="79">
        <v>1733811</v>
      </c>
      <c r="E208" s="79">
        <v>104028.66</v>
      </c>
      <c r="F208" s="80">
        <v>0.0002</v>
      </c>
    </row>
    <row r="209" spans="1:6" ht="15">
      <c r="A209" s="77" t="s">
        <v>211</v>
      </c>
      <c r="B209" s="77" t="s">
        <v>224</v>
      </c>
      <c r="C209" s="78">
        <v>23</v>
      </c>
      <c r="D209" s="79">
        <v>746384</v>
      </c>
      <c r="E209" s="79">
        <v>44752.78</v>
      </c>
      <c r="F209" s="80">
        <v>0.0001</v>
      </c>
    </row>
    <row r="210" spans="1:6" ht="15">
      <c r="A210" s="77" t="s">
        <v>211</v>
      </c>
      <c r="B210" s="77" t="s">
        <v>225</v>
      </c>
      <c r="C210" s="78">
        <v>23</v>
      </c>
      <c r="D210" s="79">
        <v>779103</v>
      </c>
      <c r="E210" s="79">
        <v>46746.18</v>
      </c>
      <c r="F210" s="80">
        <v>0.0001</v>
      </c>
    </row>
    <row r="211" spans="1:6" ht="15">
      <c r="A211" s="77" t="s">
        <v>211</v>
      </c>
      <c r="B211" s="77" t="s">
        <v>771</v>
      </c>
      <c r="C211" s="78">
        <v>11</v>
      </c>
      <c r="D211" s="79">
        <v>2720099</v>
      </c>
      <c r="E211" s="79">
        <v>163205.94</v>
      </c>
      <c r="F211" s="80">
        <v>0.0003</v>
      </c>
    </row>
    <row r="212" spans="1:6" ht="15">
      <c r="A212" s="77" t="s">
        <v>211</v>
      </c>
      <c r="B212" s="77" t="s">
        <v>583</v>
      </c>
      <c r="C212" s="78">
        <v>11</v>
      </c>
      <c r="D212" s="79">
        <v>1569519</v>
      </c>
      <c r="E212" s="79">
        <v>94171.14</v>
      </c>
      <c r="F212" s="80">
        <v>0.0001</v>
      </c>
    </row>
    <row r="213" spans="1:6" ht="15">
      <c r="A213" s="77" t="s">
        <v>211</v>
      </c>
      <c r="B213" s="77" t="s">
        <v>40</v>
      </c>
      <c r="C213" s="78">
        <v>41</v>
      </c>
      <c r="D213" s="79">
        <v>1518294</v>
      </c>
      <c r="E213" s="79">
        <v>90838.85</v>
      </c>
      <c r="F213" s="80">
        <v>0.0001</v>
      </c>
    </row>
    <row r="214" spans="1:6" ht="15">
      <c r="A214" s="77" t="s">
        <v>226</v>
      </c>
      <c r="B214" s="77" t="s">
        <v>227</v>
      </c>
      <c r="C214" s="78">
        <v>260</v>
      </c>
      <c r="D214" s="79">
        <v>17757178</v>
      </c>
      <c r="E214" s="79">
        <v>1063421.92</v>
      </c>
      <c r="F214" s="80">
        <v>0.0017</v>
      </c>
    </row>
    <row r="215" spans="1:6" ht="15">
      <c r="A215" s="77" t="s">
        <v>226</v>
      </c>
      <c r="B215" s="77" t="s">
        <v>228</v>
      </c>
      <c r="C215" s="78">
        <v>19</v>
      </c>
      <c r="D215" s="79">
        <v>507349</v>
      </c>
      <c r="E215" s="79">
        <v>30440.94</v>
      </c>
      <c r="F215" s="80">
        <v>0</v>
      </c>
    </row>
    <row r="216" spans="1:6" ht="15">
      <c r="A216" s="77" t="s">
        <v>226</v>
      </c>
      <c r="B216" s="77" t="s">
        <v>229</v>
      </c>
      <c r="C216" s="78">
        <v>19</v>
      </c>
      <c r="D216" s="79">
        <v>495078</v>
      </c>
      <c r="E216" s="79">
        <v>29704.68</v>
      </c>
      <c r="F216" s="80">
        <v>0</v>
      </c>
    </row>
    <row r="217" spans="1:6" ht="15">
      <c r="A217" s="77" t="s">
        <v>226</v>
      </c>
      <c r="B217" s="77" t="s">
        <v>40</v>
      </c>
      <c r="C217" s="78">
        <v>17</v>
      </c>
      <c r="D217" s="79">
        <v>431766</v>
      </c>
      <c r="E217" s="79">
        <v>25527.84</v>
      </c>
      <c r="F217" s="80">
        <v>0</v>
      </c>
    </row>
    <row r="218" spans="1:6" ht="15">
      <c r="A218" s="77" t="s">
        <v>230</v>
      </c>
      <c r="B218" s="77" t="s">
        <v>231</v>
      </c>
      <c r="C218" s="78">
        <v>89</v>
      </c>
      <c r="D218" s="79">
        <v>3748905</v>
      </c>
      <c r="E218" s="79">
        <v>222961.9</v>
      </c>
      <c r="F218" s="80">
        <v>0.0004</v>
      </c>
    </row>
    <row r="219" spans="1:6" ht="15">
      <c r="A219" s="77" t="s">
        <v>230</v>
      </c>
      <c r="B219" s="77" t="s">
        <v>232</v>
      </c>
      <c r="C219" s="78">
        <v>81</v>
      </c>
      <c r="D219" s="79">
        <v>6107859</v>
      </c>
      <c r="E219" s="79">
        <v>366471.54</v>
      </c>
      <c r="F219" s="80">
        <v>0.0006</v>
      </c>
    </row>
    <row r="220" spans="1:6" ht="15">
      <c r="A220" s="77" t="s">
        <v>230</v>
      </c>
      <c r="B220" s="77" t="s">
        <v>233</v>
      </c>
      <c r="C220" s="78">
        <v>13</v>
      </c>
      <c r="D220" s="79">
        <v>150903</v>
      </c>
      <c r="E220" s="79">
        <v>9054.18</v>
      </c>
      <c r="F220" s="80">
        <v>0</v>
      </c>
    </row>
    <row r="221" spans="1:6" ht="15">
      <c r="A221" s="77" t="s">
        <v>230</v>
      </c>
      <c r="B221" s="77" t="s">
        <v>234</v>
      </c>
      <c r="C221" s="78">
        <v>13</v>
      </c>
      <c r="D221" s="79">
        <v>508439</v>
      </c>
      <c r="E221" s="79">
        <v>30506.34</v>
      </c>
      <c r="F221" s="80">
        <v>0</v>
      </c>
    </row>
    <row r="222" spans="1:6" ht="15">
      <c r="A222" s="77" t="s">
        <v>230</v>
      </c>
      <c r="B222" s="77" t="s">
        <v>808</v>
      </c>
      <c r="C222" s="78">
        <v>10</v>
      </c>
      <c r="D222" s="79">
        <v>70057</v>
      </c>
      <c r="E222" s="79">
        <v>4203.42</v>
      </c>
      <c r="F222" s="80">
        <v>0</v>
      </c>
    </row>
    <row r="223" spans="1:6" ht="15">
      <c r="A223" s="77" t="s">
        <v>230</v>
      </c>
      <c r="B223" s="77" t="s">
        <v>40</v>
      </c>
      <c r="C223" s="78">
        <v>33</v>
      </c>
      <c r="D223" s="79">
        <v>734467</v>
      </c>
      <c r="E223" s="79">
        <v>43414.23</v>
      </c>
      <c r="F223" s="80">
        <v>0.0001</v>
      </c>
    </row>
    <row r="224" spans="1:6" ht="15">
      <c r="A224" s="77" t="s">
        <v>235</v>
      </c>
      <c r="B224" s="77" t="s">
        <v>236</v>
      </c>
      <c r="C224" s="78">
        <v>305</v>
      </c>
      <c r="D224" s="79">
        <v>25602733</v>
      </c>
      <c r="E224" s="79">
        <v>1533063.74</v>
      </c>
      <c r="F224" s="80">
        <v>0.0024</v>
      </c>
    </row>
    <row r="225" spans="1:6" ht="15">
      <c r="A225" s="77" t="s">
        <v>235</v>
      </c>
      <c r="B225" s="77" t="s">
        <v>239</v>
      </c>
      <c r="C225" s="78">
        <v>49</v>
      </c>
      <c r="D225" s="79">
        <v>3188439</v>
      </c>
      <c r="E225" s="79">
        <v>191269.01</v>
      </c>
      <c r="F225" s="80">
        <v>0.0003</v>
      </c>
    </row>
    <row r="226" spans="1:6" ht="15">
      <c r="A226" s="77" t="s">
        <v>235</v>
      </c>
      <c r="B226" s="77" t="s">
        <v>237</v>
      </c>
      <c r="C226" s="78">
        <v>42</v>
      </c>
      <c r="D226" s="79">
        <v>562125</v>
      </c>
      <c r="E226" s="79">
        <v>33727.5</v>
      </c>
      <c r="F226" s="80">
        <v>0.0001</v>
      </c>
    </row>
    <row r="227" spans="1:6" ht="15">
      <c r="A227" s="77" t="s">
        <v>235</v>
      </c>
      <c r="B227" s="77" t="s">
        <v>238</v>
      </c>
      <c r="C227" s="78">
        <v>41</v>
      </c>
      <c r="D227" s="79">
        <v>552016</v>
      </c>
      <c r="E227" s="79">
        <v>33120.96</v>
      </c>
      <c r="F227" s="80">
        <v>0.0001</v>
      </c>
    </row>
    <row r="228" spans="1:6" ht="15">
      <c r="A228" s="77" t="s">
        <v>235</v>
      </c>
      <c r="B228" s="77" t="s">
        <v>240</v>
      </c>
      <c r="C228" s="78">
        <v>35</v>
      </c>
      <c r="D228" s="79">
        <v>1034986</v>
      </c>
      <c r="E228" s="79">
        <v>62099.16</v>
      </c>
      <c r="F228" s="80">
        <v>0.0001</v>
      </c>
    </row>
    <row r="229" spans="1:6" ht="15">
      <c r="A229" s="77" t="s">
        <v>235</v>
      </c>
      <c r="B229" s="77" t="s">
        <v>187</v>
      </c>
      <c r="C229" s="78">
        <v>25</v>
      </c>
      <c r="D229" s="79">
        <v>1280934</v>
      </c>
      <c r="E229" s="79">
        <v>76856.04</v>
      </c>
      <c r="F229" s="80">
        <v>0.0001</v>
      </c>
    </row>
    <row r="230" spans="1:6" ht="15">
      <c r="A230" s="77" t="s">
        <v>235</v>
      </c>
      <c r="B230" s="77" t="s">
        <v>242</v>
      </c>
      <c r="C230" s="78">
        <v>24</v>
      </c>
      <c r="D230" s="79">
        <v>837435</v>
      </c>
      <c r="E230" s="79">
        <v>50246.1</v>
      </c>
      <c r="F230" s="80">
        <v>0.0001</v>
      </c>
    </row>
    <row r="231" spans="1:6" ht="15">
      <c r="A231" s="77" t="s">
        <v>235</v>
      </c>
      <c r="B231" s="77" t="s">
        <v>241</v>
      </c>
      <c r="C231" s="78">
        <v>24</v>
      </c>
      <c r="D231" s="79">
        <v>567226</v>
      </c>
      <c r="E231" s="79">
        <v>34033.56</v>
      </c>
      <c r="F231" s="80">
        <v>0.0001</v>
      </c>
    </row>
    <row r="232" spans="1:6" ht="15">
      <c r="A232" s="77" t="s">
        <v>235</v>
      </c>
      <c r="B232" s="77" t="s">
        <v>244</v>
      </c>
      <c r="C232" s="78">
        <v>14</v>
      </c>
      <c r="D232" s="79">
        <v>205845</v>
      </c>
      <c r="E232" s="79">
        <v>12350.7</v>
      </c>
      <c r="F232" s="80">
        <v>0</v>
      </c>
    </row>
    <row r="233" spans="1:6" ht="15">
      <c r="A233" s="77" t="s">
        <v>235</v>
      </c>
      <c r="B233" s="77" t="s">
        <v>243</v>
      </c>
      <c r="C233" s="78">
        <v>13</v>
      </c>
      <c r="D233" s="79">
        <v>659076</v>
      </c>
      <c r="E233" s="79">
        <v>39544.56</v>
      </c>
      <c r="F233" s="80">
        <v>0.0001</v>
      </c>
    </row>
    <row r="234" spans="1:6" ht="15">
      <c r="A234" s="77" t="s">
        <v>235</v>
      </c>
      <c r="B234" s="77" t="s">
        <v>40</v>
      </c>
      <c r="C234" s="78">
        <v>25</v>
      </c>
      <c r="D234" s="79">
        <v>3374509</v>
      </c>
      <c r="E234" s="79">
        <v>202095.28</v>
      </c>
      <c r="F234" s="80">
        <v>0.0003</v>
      </c>
    </row>
    <row r="235" spans="1:6" ht="15">
      <c r="A235" s="77" t="s">
        <v>245</v>
      </c>
      <c r="B235" s="77" t="s">
        <v>246</v>
      </c>
      <c r="C235" s="78">
        <v>678</v>
      </c>
      <c r="D235" s="79">
        <v>80749782</v>
      </c>
      <c r="E235" s="79">
        <v>4812619.35</v>
      </c>
      <c r="F235" s="80">
        <v>0.0076</v>
      </c>
    </row>
    <row r="236" spans="1:6" ht="15">
      <c r="A236" s="77" t="s">
        <v>245</v>
      </c>
      <c r="B236" s="77" t="s">
        <v>247</v>
      </c>
      <c r="C236" s="78">
        <v>207</v>
      </c>
      <c r="D236" s="79">
        <v>60961415</v>
      </c>
      <c r="E236" s="79">
        <v>3655653.86</v>
      </c>
      <c r="F236" s="80">
        <v>0.0058</v>
      </c>
    </row>
    <row r="237" spans="1:6" ht="15">
      <c r="A237" s="77" t="s">
        <v>245</v>
      </c>
      <c r="B237" s="77" t="s">
        <v>248</v>
      </c>
      <c r="C237" s="78">
        <v>77</v>
      </c>
      <c r="D237" s="79">
        <v>4968875</v>
      </c>
      <c r="E237" s="79">
        <v>298132.5</v>
      </c>
      <c r="F237" s="80">
        <v>0.0005</v>
      </c>
    </row>
    <row r="238" spans="1:6" ht="15">
      <c r="A238" s="77" t="s">
        <v>245</v>
      </c>
      <c r="B238" s="77" t="s">
        <v>249</v>
      </c>
      <c r="C238" s="78">
        <v>39</v>
      </c>
      <c r="D238" s="79">
        <v>492654</v>
      </c>
      <c r="E238" s="79">
        <v>29559.24</v>
      </c>
      <c r="F238" s="80">
        <v>0</v>
      </c>
    </row>
    <row r="239" spans="1:6" ht="15">
      <c r="A239" s="77" t="s">
        <v>245</v>
      </c>
      <c r="B239" s="77" t="s">
        <v>789</v>
      </c>
      <c r="C239" s="78">
        <v>10</v>
      </c>
      <c r="D239" s="79">
        <v>464321</v>
      </c>
      <c r="E239" s="79">
        <v>27859.26</v>
      </c>
      <c r="F239" s="80">
        <v>0</v>
      </c>
    </row>
    <row r="240" spans="1:6" ht="15">
      <c r="A240" s="77" t="s">
        <v>245</v>
      </c>
      <c r="B240" s="77" t="s">
        <v>40</v>
      </c>
      <c r="C240" s="78">
        <v>50</v>
      </c>
      <c r="D240" s="79">
        <v>1444651</v>
      </c>
      <c r="E240" s="79">
        <v>85567.39</v>
      </c>
      <c r="F240" s="80">
        <v>0.0001</v>
      </c>
    </row>
    <row r="241" spans="1:6" ht="15">
      <c r="A241" s="77" t="s">
        <v>250</v>
      </c>
      <c r="B241" s="77" t="s">
        <v>251</v>
      </c>
      <c r="C241" s="78">
        <v>389</v>
      </c>
      <c r="D241" s="79">
        <v>48554233</v>
      </c>
      <c r="E241" s="79">
        <v>2906790.1</v>
      </c>
      <c r="F241" s="80">
        <v>0.0046</v>
      </c>
    </row>
    <row r="242" spans="1:6" ht="15">
      <c r="A242" s="77" t="s">
        <v>250</v>
      </c>
      <c r="B242" s="77" t="s">
        <v>252</v>
      </c>
      <c r="C242" s="78">
        <v>201</v>
      </c>
      <c r="D242" s="79">
        <v>11957041</v>
      </c>
      <c r="E242" s="79">
        <v>714101.77</v>
      </c>
      <c r="F242" s="80">
        <v>0.0011</v>
      </c>
    </row>
    <row r="243" spans="1:6" ht="15">
      <c r="A243" s="77" t="s">
        <v>250</v>
      </c>
      <c r="B243" s="77" t="s">
        <v>253</v>
      </c>
      <c r="C243" s="78">
        <v>184</v>
      </c>
      <c r="D243" s="79">
        <v>14237524</v>
      </c>
      <c r="E243" s="79">
        <v>829242.01</v>
      </c>
      <c r="F243" s="80">
        <v>0.0013</v>
      </c>
    </row>
    <row r="244" spans="1:6" ht="15">
      <c r="A244" s="77" t="s">
        <v>250</v>
      </c>
      <c r="B244" s="77" t="s">
        <v>254</v>
      </c>
      <c r="C244" s="78">
        <v>74</v>
      </c>
      <c r="D244" s="79">
        <v>22802635</v>
      </c>
      <c r="E244" s="79">
        <v>1355620.81</v>
      </c>
      <c r="F244" s="80">
        <v>0.0022</v>
      </c>
    </row>
    <row r="245" spans="1:6" ht="15">
      <c r="A245" s="77" t="s">
        <v>250</v>
      </c>
      <c r="B245" s="77" t="s">
        <v>255</v>
      </c>
      <c r="C245" s="78">
        <v>47</v>
      </c>
      <c r="D245" s="79">
        <v>2917816</v>
      </c>
      <c r="E245" s="79">
        <v>175068.96</v>
      </c>
      <c r="F245" s="80">
        <v>0.0003</v>
      </c>
    </row>
    <row r="246" spans="1:6" ht="15">
      <c r="A246" s="77" t="s">
        <v>250</v>
      </c>
      <c r="B246" s="77" t="s">
        <v>256</v>
      </c>
      <c r="C246" s="78">
        <v>20</v>
      </c>
      <c r="D246" s="79">
        <v>384982</v>
      </c>
      <c r="E246" s="79">
        <v>23098.92</v>
      </c>
      <c r="F246" s="80">
        <v>0</v>
      </c>
    </row>
    <row r="247" spans="1:6" ht="15">
      <c r="A247" s="77" t="s">
        <v>250</v>
      </c>
      <c r="B247" s="77" t="s">
        <v>799</v>
      </c>
      <c r="C247" s="78">
        <v>11</v>
      </c>
      <c r="D247" s="79">
        <v>501993</v>
      </c>
      <c r="E247" s="79">
        <v>28496.33</v>
      </c>
      <c r="F247" s="80">
        <v>0</v>
      </c>
    </row>
    <row r="248" spans="1:6" ht="15">
      <c r="A248" s="77" t="s">
        <v>250</v>
      </c>
      <c r="B248" s="77" t="s">
        <v>809</v>
      </c>
      <c r="C248" s="78">
        <v>11</v>
      </c>
      <c r="D248" s="79">
        <v>249975</v>
      </c>
      <c r="E248" s="79">
        <v>14417.14</v>
      </c>
      <c r="F248" s="80">
        <v>0</v>
      </c>
    </row>
    <row r="249" spans="1:6" ht="15">
      <c r="A249" s="77" t="s">
        <v>250</v>
      </c>
      <c r="B249" s="77" t="s">
        <v>40</v>
      </c>
      <c r="C249" s="78">
        <v>57</v>
      </c>
      <c r="D249" s="79">
        <v>1674433</v>
      </c>
      <c r="E249" s="79">
        <v>92786.36</v>
      </c>
      <c r="F249" s="80">
        <v>0.0001</v>
      </c>
    </row>
    <row r="250" spans="1:6" ht="15">
      <c r="A250" s="77" t="s">
        <v>257</v>
      </c>
      <c r="B250" s="77" t="s">
        <v>257</v>
      </c>
      <c r="C250" s="78">
        <v>1832</v>
      </c>
      <c r="D250" s="79">
        <v>301970284</v>
      </c>
      <c r="E250" s="79">
        <v>18027457.83</v>
      </c>
      <c r="F250" s="80">
        <v>0.0286</v>
      </c>
    </row>
    <row r="251" spans="1:6" ht="15">
      <c r="A251" s="77" t="s">
        <v>257</v>
      </c>
      <c r="B251" s="77" t="s">
        <v>240</v>
      </c>
      <c r="C251" s="78">
        <v>214</v>
      </c>
      <c r="D251" s="79">
        <v>23122189</v>
      </c>
      <c r="E251" s="79">
        <v>1383899.19</v>
      </c>
      <c r="F251" s="80">
        <v>0.0022</v>
      </c>
    </row>
    <row r="252" spans="1:6" ht="15">
      <c r="A252" s="77" t="s">
        <v>257</v>
      </c>
      <c r="B252" s="77" t="s">
        <v>259</v>
      </c>
      <c r="C252" s="78">
        <v>101</v>
      </c>
      <c r="D252" s="79">
        <v>5566160</v>
      </c>
      <c r="E252" s="79">
        <v>333130.74</v>
      </c>
      <c r="F252" s="80">
        <v>0.0005</v>
      </c>
    </row>
    <row r="253" spans="1:6" ht="15">
      <c r="A253" s="77" t="s">
        <v>257</v>
      </c>
      <c r="B253" s="77" t="s">
        <v>258</v>
      </c>
      <c r="C253" s="78">
        <v>96</v>
      </c>
      <c r="D253" s="79">
        <v>7664440</v>
      </c>
      <c r="E253" s="79">
        <v>459866.4</v>
      </c>
      <c r="F253" s="80">
        <v>0.0007</v>
      </c>
    </row>
    <row r="254" spans="1:6" ht="15">
      <c r="A254" s="77" t="s">
        <v>257</v>
      </c>
      <c r="B254" s="77" t="s">
        <v>260</v>
      </c>
      <c r="C254" s="78">
        <v>66</v>
      </c>
      <c r="D254" s="79">
        <v>3070221</v>
      </c>
      <c r="E254" s="79">
        <v>184213.26</v>
      </c>
      <c r="F254" s="80">
        <v>0.0003</v>
      </c>
    </row>
    <row r="255" spans="1:6" ht="15">
      <c r="A255" s="77" t="s">
        <v>257</v>
      </c>
      <c r="B255" s="77" t="s">
        <v>261</v>
      </c>
      <c r="C255" s="78">
        <v>63</v>
      </c>
      <c r="D255" s="79">
        <v>2231927</v>
      </c>
      <c r="E255" s="79">
        <v>133915.62</v>
      </c>
      <c r="F255" s="80">
        <v>0.0002</v>
      </c>
    </row>
    <row r="256" spans="1:6" ht="15">
      <c r="A256" s="77" t="s">
        <v>257</v>
      </c>
      <c r="B256" s="77" t="s">
        <v>262</v>
      </c>
      <c r="C256" s="78">
        <v>30</v>
      </c>
      <c r="D256" s="79">
        <v>1700438</v>
      </c>
      <c r="E256" s="79">
        <v>102026.28</v>
      </c>
      <c r="F256" s="80">
        <v>0.0002</v>
      </c>
    </row>
    <row r="257" spans="1:6" ht="15">
      <c r="A257" s="77" t="s">
        <v>257</v>
      </c>
      <c r="B257" s="77" t="s">
        <v>267</v>
      </c>
      <c r="C257" s="78">
        <v>25</v>
      </c>
      <c r="D257" s="79">
        <v>757958</v>
      </c>
      <c r="E257" s="79">
        <v>45437.41</v>
      </c>
      <c r="F257" s="80">
        <v>0.0001</v>
      </c>
    </row>
    <row r="258" spans="1:6" ht="15">
      <c r="A258" s="77" t="s">
        <v>257</v>
      </c>
      <c r="B258" s="77" t="s">
        <v>264</v>
      </c>
      <c r="C258" s="78">
        <v>24</v>
      </c>
      <c r="D258" s="79">
        <v>315413</v>
      </c>
      <c r="E258" s="79">
        <v>18924.78</v>
      </c>
      <c r="F258" s="80">
        <v>0</v>
      </c>
    </row>
    <row r="259" spans="1:6" ht="15">
      <c r="A259" s="77" t="s">
        <v>257</v>
      </c>
      <c r="B259" s="77" t="s">
        <v>263</v>
      </c>
      <c r="C259" s="78">
        <v>24</v>
      </c>
      <c r="D259" s="79">
        <v>677006</v>
      </c>
      <c r="E259" s="79">
        <v>40620.36</v>
      </c>
      <c r="F259" s="80">
        <v>0.0001</v>
      </c>
    </row>
    <row r="260" spans="1:6" ht="15">
      <c r="A260" s="77" t="s">
        <v>257</v>
      </c>
      <c r="B260" s="77" t="s">
        <v>265</v>
      </c>
      <c r="C260" s="78">
        <v>24</v>
      </c>
      <c r="D260" s="79">
        <v>2569485</v>
      </c>
      <c r="E260" s="79">
        <v>154169.1</v>
      </c>
      <c r="F260" s="80">
        <v>0.0002</v>
      </c>
    </row>
    <row r="261" spans="1:6" ht="15">
      <c r="A261" s="77" t="s">
        <v>257</v>
      </c>
      <c r="B261" s="77" t="s">
        <v>266</v>
      </c>
      <c r="C261" s="78">
        <v>22</v>
      </c>
      <c r="D261" s="79">
        <v>881268</v>
      </c>
      <c r="E261" s="79">
        <v>52876.08</v>
      </c>
      <c r="F261" s="80">
        <v>0.0001</v>
      </c>
    </row>
    <row r="262" spans="1:6" ht="15">
      <c r="A262" s="77" t="s">
        <v>257</v>
      </c>
      <c r="B262" s="77" t="s">
        <v>268</v>
      </c>
      <c r="C262" s="78">
        <v>21</v>
      </c>
      <c r="D262" s="79">
        <v>477936</v>
      </c>
      <c r="E262" s="79">
        <v>28676.16</v>
      </c>
      <c r="F262" s="80">
        <v>0</v>
      </c>
    </row>
    <row r="263" spans="1:6" ht="15">
      <c r="A263" s="77" t="s">
        <v>257</v>
      </c>
      <c r="B263" s="77" t="s">
        <v>810</v>
      </c>
      <c r="C263" s="78">
        <v>10</v>
      </c>
      <c r="D263" s="79">
        <v>231240</v>
      </c>
      <c r="E263" s="79">
        <v>13874.4</v>
      </c>
      <c r="F263" s="80">
        <v>0</v>
      </c>
    </row>
    <row r="264" spans="1:6" ht="15">
      <c r="A264" s="77" t="s">
        <v>257</v>
      </c>
      <c r="B264" s="77" t="s">
        <v>40</v>
      </c>
      <c r="C264" s="78">
        <v>43</v>
      </c>
      <c r="D264" s="79">
        <v>1998618</v>
      </c>
      <c r="E264" s="79">
        <v>114085.65</v>
      </c>
      <c r="F264" s="80">
        <v>0.0002</v>
      </c>
    </row>
    <row r="265" spans="1:6" ht="15">
      <c r="A265" s="77" t="s">
        <v>269</v>
      </c>
      <c r="B265" s="77" t="s">
        <v>270</v>
      </c>
      <c r="C265" s="78">
        <v>244</v>
      </c>
      <c r="D265" s="79">
        <v>17946452</v>
      </c>
      <c r="E265" s="79">
        <v>1073856.46</v>
      </c>
      <c r="F265" s="80">
        <v>0.0017</v>
      </c>
    </row>
    <row r="266" spans="1:6" ht="15">
      <c r="A266" s="77" t="s">
        <v>269</v>
      </c>
      <c r="B266" s="77" t="s">
        <v>271</v>
      </c>
      <c r="C266" s="78">
        <v>54</v>
      </c>
      <c r="D266" s="79">
        <v>2288187</v>
      </c>
      <c r="E266" s="79">
        <v>137291.22</v>
      </c>
      <c r="F266" s="80">
        <v>0.0002</v>
      </c>
    </row>
    <row r="267" spans="1:6" ht="15">
      <c r="A267" s="77" t="s">
        <v>269</v>
      </c>
      <c r="B267" s="77" t="s">
        <v>272</v>
      </c>
      <c r="C267" s="78">
        <v>19</v>
      </c>
      <c r="D267" s="79">
        <v>308789</v>
      </c>
      <c r="E267" s="79">
        <v>18527.34</v>
      </c>
      <c r="F267" s="80">
        <v>0</v>
      </c>
    </row>
    <row r="268" spans="1:6" ht="15">
      <c r="A268" s="77" t="s">
        <v>269</v>
      </c>
      <c r="B268" s="77" t="s">
        <v>273</v>
      </c>
      <c r="C268" s="78">
        <v>15</v>
      </c>
      <c r="D268" s="79">
        <v>228312</v>
      </c>
      <c r="E268" s="79">
        <v>13698.72</v>
      </c>
      <c r="F268" s="80">
        <v>0</v>
      </c>
    </row>
    <row r="269" spans="1:6" ht="15">
      <c r="A269" s="77" t="s">
        <v>269</v>
      </c>
      <c r="B269" s="77" t="s">
        <v>40</v>
      </c>
      <c r="C269" s="78">
        <v>15</v>
      </c>
      <c r="D269" s="79">
        <v>163729</v>
      </c>
      <c r="E269" s="79">
        <v>9787.41</v>
      </c>
      <c r="F269" s="80">
        <v>0</v>
      </c>
    </row>
    <row r="270" spans="1:6" ht="15">
      <c r="A270" s="77" t="s">
        <v>274</v>
      </c>
      <c r="B270" s="77" t="s">
        <v>275</v>
      </c>
      <c r="C270" s="78">
        <v>185</v>
      </c>
      <c r="D270" s="79">
        <v>16867349</v>
      </c>
      <c r="E270" s="79">
        <v>1009708.59</v>
      </c>
      <c r="F270" s="80">
        <v>0.0016</v>
      </c>
    </row>
    <row r="271" spans="1:6" ht="15">
      <c r="A271" s="77" t="s">
        <v>274</v>
      </c>
      <c r="B271" s="77" t="s">
        <v>276</v>
      </c>
      <c r="C271" s="78">
        <v>137</v>
      </c>
      <c r="D271" s="79">
        <v>8981092</v>
      </c>
      <c r="E271" s="79">
        <v>537465.68</v>
      </c>
      <c r="F271" s="80">
        <v>0.0009</v>
      </c>
    </row>
    <row r="272" spans="1:6" ht="15">
      <c r="A272" s="77" t="s">
        <v>274</v>
      </c>
      <c r="B272" s="77" t="s">
        <v>274</v>
      </c>
      <c r="C272" s="78">
        <v>63</v>
      </c>
      <c r="D272" s="79">
        <v>1706561</v>
      </c>
      <c r="E272" s="79">
        <v>101071.81</v>
      </c>
      <c r="F272" s="80">
        <v>0.0002</v>
      </c>
    </row>
    <row r="273" spans="1:6" ht="15">
      <c r="A273" s="77" t="s">
        <v>274</v>
      </c>
      <c r="B273" s="77" t="s">
        <v>278</v>
      </c>
      <c r="C273" s="78">
        <v>38</v>
      </c>
      <c r="D273" s="79">
        <v>1535531</v>
      </c>
      <c r="E273" s="79">
        <v>91867.87</v>
      </c>
      <c r="F273" s="80">
        <v>0.0001</v>
      </c>
    </row>
    <row r="274" spans="1:6" ht="15">
      <c r="A274" s="77" t="s">
        <v>274</v>
      </c>
      <c r="B274" s="77" t="s">
        <v>277</v>
      </c>
      <c r="C274" s="78">
        <v>38</v>
      </c>
      <c r="D274" s="79">
        <v>1210395</v>
      </c>
      <c r="E274" s="79">
        <v>72623.7</v>
      </c>
      <c r="F274" s="80">
        <v>0.0001</v>
      </c>
    </row>
    <row r="275" spans="1:6" ht="15">
      <c r="A275" s="77" t="s">
        <v>274</v>
      </c>
      <c r="B275" s="77" t="s">
        <v>279</v>
      </c>
      <c r="C275" s="78">
        <v>33</v>
      </c>
      <c r="D275" s="79">
        <v>1023382</v>
      </c>
      <c r="E275" s="79">
        <v>61402.92</v>
      </c>
      <c r="F275" s="80">
        <v>0.0001</v>
      </c>
    </row>
    <row r="276" spans="1:6" ht="15">
      <c r="A276" s="77" t="s">
        <v>274</v>
      </c>
      <c r="B276" s="77" t="s">
        <v>280</v>
      </c>
      <c r="C276" s="78">
        <v>21</v>
      </c>
      <c r="D276" s="79">
        <v>397524</v>
      </c>
      <c r="E276" s="79">
        <v>23851.44</v>
      </c>
      <c r="F276" s="80">
        <v>0</v>
      </c>
    </row>
    <row r="277" spans="1:6" ht="15">
      <c r="A277" s="77" t="s">
        <v>274</v>
      </c>
      <c r="B277" s="77" t="s">
        <v>281</v>
      </c>
      <c r="C277" s="78">
        <v>18</v>
      </c>
      <c r="D277" s="79">
        <v>773217</v>
      </c>
      <c r="E277" s="79">
        <v>46391.62</v>
      </c>
      <c r="F277" s="80">
        <v>0.0001</v>
      </c>
    </row>
    <row r="278" spans="1:6" ht="15">
      <c r="A278" s="77" t="s">
        <v>274</v>
      </c>
      <c r="B278" s="77" t="s">
        <v>282</v>
      </c>
      <c r="C278" s="78">
        <v>17</v>
      </c>
      <c r="D278" s="79">
        <v>235010</v>
      </c>
      <c r="E278" s="79">
        <v>14100.6</v>
      </c>
      <c r="F278" s="80">
        <v>0</v>
      </c>
    </row>
    <row r="279" spans="1:6" ht="15">
      <c r="A279" s="77" t="s">
        <v>274</v>
      </c>
      <c r="B279" s="77" t="s">
        <v>283</v>
      </c>
      <c r="C279" s="78">
        <v>17</v>
      </c>
      <c r="D279" s="79">
        <v>194992</v>
      </c>
      <c r="E279" s="79">
        <v>11699.52</v>
      </c>
      <c r="F279" s="80">
        <v>0</v>
      </c>
    </row>
    <row r="280" spans="1:6" ht="15">
      <c r="A280" s="77" t="s">
        <v>274</v>
      </c>
      <c r="B280" s="77" t="s">
        <v>40</v>
      </c>
      <c r="C280" s="78">
        <v>59</v>
      </c>
      <c r="D280" s="79">
        <v>1480398</v>
      </c>
      <c r="E280" s="79">
        <v>87010.21</v>
      </c>
      <c r="F280" s="80">
        <v>0.0001</v>
      </c>
    </row>
    <row r="281" spans="1:6" ht="15">
      <c r="A281" s="77" t="s">
        <v>284</v>
      </c>
      <c r="B281" s="77" t="s">
        <v>285</v>
      </c>
      <c r="C281" s="78">
        <v>300</v>
      </c>
      <c r="D281" s="79">
        <v>24801557</v>
      </c>
      <c r="E281" s="79">
        <v>1483746.71</v>
      </c>
      <c r="F281" s="80">
        <v>0.0024</v>
      </c>
    </row>
    <row r="282" spans="1:6" ht="15">
      <c r="A282" s="77" t="s">
        <v>284</v>
      </c>
      <c r="B282" s="77" t="s">
        <v>286</v>
      </c>
      <c r="C282" s="78">
        <v>47</v>
      </c>
      <c r="D282" s="79">
        <v>1573822</v>
      </c>
      <c r="E282" s="79">
        <v>94429.32</v>
      </c>
      <c r="F282" s="80">
        <v>0.0001</v>
      </c>
    </row>
    <row r="283" spans="1:6" ht="15">
      <c r="A283" s="77" t="s">
        <v>284</v>
      </c>
      <c r="B283" s="77" t="s">
        <v>284</v>
      </c>
      <c r="C283" s="78">
        <v>31</v>
      </c>
      <c r="D283" s="79">
        <v>2871968</v>
      </c>
      <c r="E283" s="79">
        <v>172318.08</v>
      </c>
      <c r="F283" s="80">
        <v>0.0003</v>
      </c>
    </row>
    <row r="284" spans="1:6" ht="15">
      <c r="A284" s="77" t="s">
        <v>284</v>
      </c>
      <c r="B284" s="77" t="s">
        <v>287</v>
      </c>
      <c r="C284" s="78">
        <v>31</v>
      </c>
      <c r="D284" s="79">
        <v>663814</v>
      </c>
      <c r="E284" s="79">
        <v>39828.84</v>
      </c>
      <c r="F284" s="80">
        <v>0.0001</v>
      </c>
    </row>
    <row r="285" spans="1:6" ht="15">
      <c r="A285" s="77" t="s">
        <v>284</v>
      </c>
      <c r="B285" s="77" t="s">
        <v>288</v>
      </c>
      <c r="C285" s="78">
        <v>23</v>
      </c>
      <c r="D285" s="79">
        <v>337485</v>
      </c>
      <c r="E285" s="79">
        <v>20249.1</v>
      </c>
      <c r="F285" s="80">
        <v>0</v>
      </c>
    </row>
    <row r="286" spans="1:6" ht="15">
      <c r="A286" s="77" t="s">
        <v>284</v>
      </c>
      <c r="B286" s="77" t="s">
        <v>289</v>
      </c>
      <c r="C286" s="78">
        <v>16</v>
      </c>
      <c r="D286" s="79">
        <v>330522</v>
      </c>
      <c r="E286" s="79">
        <v>19831.32</v>
      </c>
      <c r="F286" s="80">
        <v>0</v>
      </c>
    </row>
    <row r="287" spans="1:6" ht="15">
      <c r="A287" s="77" t="s">
        <v>284</v>
      </c>
      <c r="B287" s="77" t="s">
        <v>40</v>
      </c>
      <c r="C287" s="78">
        <v>49</v>
      </c>
      <c r="D287" s="79">
        <v>744819</v>
      </c>
      <c r="E287" s="79">
        <v>43908.9</v>
      </c>
      <c r="F287" s="80">
        <v>0.0001</v>
      </c>
    </row>
    <row r="288" spans="1:6" ht="15">
      <c r="A288" s="77" t="s">
        <v>290</v>
      </c>
      <c r="B288" s="77" t="s">
        <v>291</v>
      </c>
      <c r="C288" s="78">
        <v>204</v>
      </c>
      <c r="D288" s="79">
        <v>13555659</v>
      </c>
      <c r="E288" s="79">
        <v>810535.98</v>
      </c>
      <c r="F288" s="80">
        <v>0.0013</v>
      </c>
    </row>
    <row r="289" spans="1:6" ht="15">
      <c r="A289" s="77" t="s">
        <v>290</v>
      </c>
      <c r="B289" s="77" t="s">
        <v>292</v>
      </c>
      <c r="C289" s="78">
        <v>47</v>
      </c>
      <c r="D289" s="79">
        <v>5927330</v>
      </c>
      <c r="E289" s="79">
        <v>355639.8</v>
      </c>
      <c r="F289" s="80">
        <v>0.0006</v>
      </c>
    </row>
    <row r="290" spans="1:6" ht="15">
      <c r="A290" s="77" t="s">
        <v>290</v>
      </c>
      <c r="B290" s="77" t="s">
        <v>293</v>
      </c>
      <c r="C290" s="78">
        <v>25</v>
      </c>
      <c r="D290" s="79">
        <v>1249586</v>
      </c>
      <c r="E290" s="79">
        <v>74975.16</v>
      </c>
      <c r="F290" s="80">
        <v>0.0001</v>
      </c>
    </row>
    <row r="291" spans="1:6" ht="15">
      <c r="A291" s="77" t="s">
        <v>290</v>
      </c>
      <c r="B291" s="77" t="s">
        <v>294</v>
      </c>
      <c r="C291" s="78">
        <v>19</v>
      </c>
      <c r="D291" s="79">
        <v>1166033</v>
      </c>
      <c r="E291" s="79">
        <v>69961.98</v>
      </c>
      <c r="F291" s="80">
        <v>0.0001</v>
      </c>
    </row>
    <row r="292" spans="1:6" ht="15">
      <c r="A292" s="77" t="s">
        <v>290</v>
      </c>
      <c r="B292" s="77" t="s">
        <v>295</v>
      </c>
      <c r="C292" s="78">
        <v>16</v>
      </c>
      <c r="D292" s="79">
        <v>116925</v>
      </c>
      <c r="E292" s="79">
        <v>7015.5</v>
      </c>
      <c r="F292" s="80">
        <v>0</v>
      </c>
    </row>
    <row r="293" spans="1:6" ht="15">
      <c r="A293" s="77" t="s">
        <v>290</v>
      </c>
      <c r="B293" s="77" t="s">
        <v>297</v>
      </c>
      <c r="C293" s="78">
        <v>14</v>
      </c>
      <c r="D293" s="79">
        <v>101904</v>
      </c>
      <c r="E293" s="79">
        <v>6114.24</v>
      </c>
      <c r="F293" s="80">
        <v>0</v>
      </c>
    </row>
    <row r="294" spans="1:6" ht="15">
      <c r="A294" s="77" t="s">
        <v>290</v>
      </c>
      <c r="B294" s="77" t="s">
        <v>296</v>
      </c>
      <c r="C294" s="78">
        <v>11</v>
      </c>
      <c r="D294" s="79">
        <v>2107960</v>
      </c>
      <c r="E294" s="79">
        <v>126477.6</v>
      </c>
      <c r="F294" s="80">
        <v>0.0002</v>
      </c>
    </row>
    <row r="295" spans="1:6" ht="15">
      <c r="A295" s="77" t="s">
        <v>290</v>
      </c>
      <c r="B295" s="77" t="s">
        <v>40</v>
      </c>
      <c r="C295" s="78">
        <v>37</v>
      </c>
      <c r="D295" s="79">
        <v>604819</v>
      </c>
      <c r="E295" s="79">
        <v>35853.9</v>
      </c>
      <c r="F295" s="80">
        <v>0.0001</v>
      </c>
    </row>
    <row r="296" spans="1:6" ht="15">
      <c r="A296" s="77" t="s">
        <v>298</v>
      </c>
      <c r="B296" s="77" t="s">
        <v>299</v>
      </c>
      <c r="C296" s="78">
        <v>57</v>
      </c>
      <c r="D296" s="79">
        <v>1726570</v>
      </c>
      <c r="E296" s="79">
        <v>101769.82</v>
      </c>
      <c r="F296" s="80">
        <v>0.0002</v>
      </c>
    </row>
    <row r="297" spans="1:6" ht="15">
      <c r="A297" s="77" t="s">
        <v>298</v>
      </c>
      <c r="B297" s="77" t="s">
        <v>300</v>
      </c>
      <c r="C297" s="78">
        <v>36</v>
      </c>
      <c r="D297" s="79">
        <v>1191481</v>
      </c>
      <c r="E297" s="79">
        <v>71488.86</v>
      </c>
      <c r="F297" s="80">
        <v>0.0001</v>
      </c>
    </row>
    <row r="298" spans="1:6" ht="15">
      <c r="A298" s="77" t="s">
        <v>298</v>
      </c>
      <c r="B298" s="77" t="s">
        <v>301</v>
      </c>
      <c r="C298" s="78">
        <v>34</v>
      </c>
      <c r="D298" s="79">
        <v>1236510</v>
      </c>
      <c r="E298" s="79">
        <v>74190.6</v>
      </c>
      <c r="F298" s="80">
        <v>0.0001</v>
      </c>
    </row>
    <row r="299" spans="1:6" ht="15">
      <c r="A299" s="77" t="s">
        <v>298</v>
      </c>
      <c r="B299" s="77" t="s">
        <v>302</v>
      </c>
      <c r="C299" s="78">
        <v>20</v>
      </c>
      <c r="D299" s="79">
        <v>1520841</v>
      </c>
      <c r="E299" s="79">
        <v>91250.46</v>
      </c>
      <c r="F299" s="80">
        <v>0.0001</v>
      </c>
    </row>
    <row r="300" spans="1:6" ht="15">
      <c r="A300" s="77" t="s">
        <v>298</v>
      </c>
      <c r="B300" s="77" t="s">
        <v>303</v>
      </c>
      <c r="C300" s="78">
        <v>17</v>
      </c>
      <c r="D300" s="79">
        <v>186661</v>
      </c>
      <c r="E300" s="79">
        <v>11199.66</v>
      </c>
      <c r="F300" s="80">
        <v>0</v>
      </c>
    </row>
    <row r="301" spans="1:6" ht="15">
      <c r="A301" s="77" t="s">
        <v>298</v>
      </c>
      <c r="B301" s="77" t="s">
        <v>782</v>
      </c>
      <c r="C301" s="78">
        <v>10</v>
      </c>
      <c r="D301" s="79">
        <v>106070</v>
      </c>
      <c r="E301" s="79">
        <v>6364.2</v>
      </c>
      <c r="F301" s="80">
        <v>0</v>
      </c>
    </row>
    <row r="302" spans="1:6" ht="15">
      <c r="A302" s="77" t="s">
        <v>298</v>
      </c>
      <c r="B302" s="77" t="s">
        <v>40</v>
      </c>
      <c r="C302" s="78">
        <v>57</v>
      </c>
      <c r="D302" s="79">
        <v>3307364</v>
      </c>
      <c r="E302" s="79">
        <v>197092.9</v>
      </c>
      <c r="F302" s="80">
        <v>0.0003</v>
      </c>
    </row>
    <row r="303" spans="1:6" ht="15">
      <c r="A303" s="77" t="s">
        <v>110</v>
      </c>
      <c r="B303" s="77" t="s">
        <v>304</v>
      </c>
      <c r="C303" s="78">
        <v>181</v>
      </c>
      <c r="D303" s="79">
        <v>14944223</v>
      </c>
      <c r="E303" s="79">
        <v>892015.96</v>
      </c>
      <c r="F303" s="80">
        <v>0.0014</v>
      </c>
    </row>
    <row r="304" spans="1:6" ht="15">
      <c r="A304" s="77" t="s">
        <v>110</v>
      </c>
      <c r="B304" s="77" t="s">
        <v>305</v>
      </c>
      <c r="C304" s="78">
        <v>25</v>
      </c>
      <c r="D304" s="79">
        <v>1474837</v>
      </c>
      <c r="E304" s="79">
        <v>88490.22</v>
      </c>
      <c r="F304" s="80">
        <v>0.0001</v>
      </c>
    </row>
    <row r="305" spans="1:6" ht="15">
      <c r="A305" s="77" t="s">
        <v>110</v>
      </c>
      <c r="B305" s="77" t="s">
        <v>306</v>
      </c>
      <c r="C305" s="78">
        <v>22</v>
      </c>
      <c r="D305" s="79">
        <v>1597698</v>
      </c>
      <c r="E305" s="79">
        <v>95861.88</v>
      </c>
      <c r="F305" s="80">
        <v>0.0002</v>
      </c>
    </row>
    <row r="306" spans="1:6" ht="15">
      <c r="A306" s="77" t="s">
        <v>110</v>
      </c>
      <c r="B306" s="77" t="s">
        <v>308</v>
      </c>
      <c r="C306" s="78">
        <v>19</v>
      </c>
      <c r="D306" s="79">
        <v>816212</v>
      </c>
      <c r="E306" s="79">
        <v>48972.72</v>
      </c>
      <c r="F306" s="80">
        <v>0.0001</v>
      </c>
    </row>
    <row r="307" spans="1:6" ht="15">
      <c r="A307" s="77" t="s">
        <v>110</v>
      </c>
      <c r="B307" s="77" t="s">
        <v>307</v>
      </c>
      <c r="C307" s="78">
        <v>16</v>
      </c>
      <c r="D307" s="79">
        <v>406980</v>
      </c>
      <c r="E307" s="79">
        <v>24418.8</v>
      </c>
      <c r="F307" s="80">
        <v>0</v>
      </c>
    </row>
    <row r="308" spans="1:6" ht="15">
      <c r="A308" s="77" t="s">
        <v>110</v>
      </c>
      <c r="B308" s="77" t="s">
        <v>309</v>
      </c>
      <c r="C308" s="78">
        <v>14</v>
      </c>
      <c r="D308" s="79">
        <v>259320</v>
      </c>
      <c r="E308" s="79">
        <v>15559.2</v>
      </c>
      <c r="F308" s="80">
        <v>0</v>
      </c>
    </row>
    <row r="309" spans="1:6" ht="15">
      <c r="A309" s="77" t="s">
        <v>110</v>
      </c>
      <c r="B309" s="77" t="s">
        <v>40</v>
      </c>
      <c r="C309" s="78">
        <v>17</v>
      </c>
      <c r="D309" s="79">
        <v>398146</v>
      </c>
      <c r="E309" s="79">
        <v>22211.22</v>
      </c>
      <c r="F309" s="80">
        <v>0</v>
      </c>
    </row>
    <row r="310" spans="1:6" ht="15">
      <c r="A310" s="77" t="s">
        <v>310</v>
      </c>
      <c r="B310" s="77" t="s">
        <v>311</v>
      </c>
      <c r="C310" s="78">
        <v>123</v>
      </c>
      <c r="D310" s="79">
        <v>7492370</v>
      </c>
      <c r="E310" s="79">
        <v>449536.06</v>
      </c>
      <c r="F310" s="80">
        <v>0.0007</v>
      </c>
    </row>
    <row r="311" spans="1:6" ht="15">
      <c r="A311" s="77" t="s">
        <v>310</v>
      </c>
      <c r="B311" s="77" t="s">
        <v>313</v>
      </c>
      <c r="C311" s="78">
        <v>61</v>
      </c>
      <c r="D311" s="79">
        <v>2566053</v>
      </c>
      <c r="E311" s="79">
        <v>153963.18</v>
      </c>
      <c r="F311" s="80">
        <v>0.0002</v>
      </c>
    </row>
    <row r="312" spans="1:6" ht="15">
      <c r="A312" s="77" t="s">
        <v>310</v>
      </c>
      <c r="B312" s="77" t="s">
        <v>312</v>
      </c>
      <c r="C312" s="78">
        <v>60</v>
      </c>
      <c r="D312" s="79">
        <v>3624507</v>
      </c>
      <c r="E312" s="79">
        <v>217450.65</v>
      </c>
      <c r="F312" s="80">
        <v>0.0003</v>
      </c>
    </row>
    <row r="313" spans="1:6" ht="15">
      <c r="A313" s="77" t="s">
        <v>310</v>
      </c>
      <c r="B313" s="77" t="s">
        <v>314</v>
      </c>
      <c r="C313" s="78">
        <v>34</v>
      </c>
      <c r="D313" s="79">
        <v>1787649</v>
      </c>
      <c r="E313" s="79">
        <v>107258.94</v>
      </c>
      <c r="F313" s="80">
        <v>0.0002</v>
      </c>
    </row>
    <row r="314" spans="1:6" ht="15">
      <c r="A314" s="77" t="s">
        <v>310</v>
      </c>
      <c r="B314" s="77" t="s">
        <v>315</v>
      </c>
      <c r="C314" s="78">
        <v>33</v>
      </c>
      <c r="D314" s="79">
        <v>886622</v>
      </c>
      <c r="E314" s="79">
        <v>53197.32</v>
      </c>
      <c r="F314" s="80">
        <v>0.0001</v>
      </c>
    </row>
    <row r="315" spans="1:6" ht="15">
      <c r="A315" s="77" t="s">
        <v>310</v>
      </c>
      <c r="B315" s="77" t="s">
        <v>783</v>
      </c>
      <c r="C315" s="78">
        <v>12</v>
      </c>
      <c r="D315" s="79">
        <v>830523</v>
      </c>
      <c r="E315" s="79">
        <v>49831.38</v>
      </c>
      <c r="F315" s="80">
        <v>0.0001</v>
      </c>
    </row>
    <row r="316" spans="1:6" ht="15">
      <c r="A316" s="77" t="s">
        <v>310</v>
      </c>
      <c r="B316" s="77" t="s">
        <v>778</v>
      </c>
      <c r="C316" s="78">
        <v>11</v>
      </c>
      <c r="D316" s="79">
        <v>125923</v>
      </c>
      <c r="E316" s="79">
        <v>7555.38</v>
      </c>
      <c r="F316" s="80">
        <v>0</v>
      </c>
    </row>
    <row r="317" spans="1:6" ht="15">
      <c r="A317" s="77" t="s">
        <v>310</v>
      </c>
      <c r="B317" s="77" t="s">
        <v>40</v>
      </c>
      <c r="C317" s="78">
        <v>23</v>
      </c>
      <c r="D317" s="79">
        <v>504537</v>
      </c>
      <c r="E317" s="79">
        <v>28490.52</v>
      </c>
      <c r="F317" s="80">
        <v>0</v>
      </c>
    </row>
    <row r="318" spans="1:6" ht="15">
      <c r="A318" s="77" t="s">
        <v>316</v>
      </c>
      <c r="B318" s="77" t="s">
        <v>318</v>
      </c>
      <c r="C318" s="78">
        <v>105</v>
      </c>
      <c r="D318" s="79">
        <v>3805688</v>
      </c>
      <c r="E318" s="79">
        <v>228341.28</v>
      </c>
      <c r="F318" s="80">
        <v>0.0004</v>
      </c>
    </row>
    <row r="319" spans="1:6" ht="15">
      <c r="A319" s="77" t="s">
        <v>316</v>
      </c>
      <c r="B319" s="77" t="s">
        <v>317</v>
      </c>
      <c r="C319" s="78">
        <v>102</v>
      </c>
      <c r="D319" s="79">
        <v>8797517</v>
      </c>
      <c r="E319" s="79">
        <v>526516.51</v>
      </c>
      <c r="F319" s="80">
        <v>0.0008</v>
      </c>
    </row>
    <row r="320" spans="1:6" ht="15">
      <c r="A320" s="77" t="s">
        <v>316</v>
      </c>
      <c r="B320" s="77" t="s">
        <v>37</v>
      </c>
      <c r="C320" s="78">
        <v>47</v>
      </c>
      <c r="D320" s="79">
        <v>1927540</v>
      </c>
      <c r="E320" s="79">
        <v>115595.9</v>
      </c>
      <c r="F320" s="80">
        <v>0.0002</v>
      </c>
    </row>
    <row r="321" spans="1:6" ht="15">
      <c r="A321" s="77" t="s">
        <v>316</v>
      </c>
      <c r="B321" s="77" t="s">
        <v>319</v>
      </c>
      <c r="C321" s="78">
        <v>22</v>
      </c>
      <c r="D321" s="79">
        <v>865439</v>
      </c>
      <c r="E321" s="79">
        <v>51926.34</v>
      </c>
      <c r="F321" s="80">
        <v>0.0001</v>
      </c>
    </row>
    <row r="322" spans="1:6" ht="15">
      <c r="A322" s="77" t="s">
        <v>316</v>
      </c>
      <c r="B322" s="77" t="s">
        <v>320</v>
      </c>
      <c r="C322" s="78">
        <v>22</v>
      </c>
      <c r="D322" s="79">
        <v>419387</v>
      </c>
      <c r="E322" s="79">
        <v>25163.22</v>
      </c>
      <c r="F322" s="80">
        <v>0</v>
      </c>
    </row>
    <row r="323" spans="1:6" ht="15">
      <c r="A323" s="77" t="s">
        <v>316</v>
      </c>
      <c r="B323" s="77" t="s">
        <v>322</v>
      </c>
      <c r="C323" s="78">
        <v>22</v>
      </c>
      <c r="D323" s="79">
        <v>933264</v>
      </c>
      <c r="E323" s="79">
        <v>55995.84</v>
      </c>
      <c r="F323" s="80">
        <v>0.0001</v>
      </c>
    </row>
    <row r="324" spans="1:6" ht="15">
      <c r="A324" s="77" t="s">
        <v>316</v>
      </c>
      <c r="B324" s="77" t="s">
        <v>321</v>
      </c>
      <c r="C324" s="78">
        <v>20</v>
      </c>
      <c r="D324" s="79">
        <v>511292</v>
      </c>
      <c r="E324" s="79">
        <v>30677.52</v>
      </c>
      <c r="F324" s="80">
        <v>0</v>
      </c>
    </row>
    <row r="325" spans="1:6" ht="15">
      <c r="A325" s="77" t="s">
        <v>316</v>
      </c>
      <c r="B325" s="77" t="s">
        <v>34</v>
      </c>
      <c r="C325" s="78">
        <v>18</v>
      </c>
      <c r="D325" s="79">
        <v>492742</v>
      </c>
      <c r="E325" s="79">
        <v>29554.62</v>
      </c>
      <c r="F325" s="80">
        <v>0</v>
      </c>
    </row>
    <row r="326" spans="1:6" ht="15">
      <c r="A326" s="77" t="s">
        <v>316</v>
      </c>
      <c r="B326" s="77" t="s">
        <v>40</v>
      </c>
      <c r="C326" s="78">
        <v>31</v>
      </c>
      <c r="D326" s="79">
        <v>303277</v>
      </c>
      <c r="E326" s="79">
        <v>17535.74</v>
      </c>
      <c r="F326" s="80">
        <v>0</v>
      </c>
    </row>
    <row r="327" spans="1:6" ht="15">
      <c r="A327" s="77" t="s">
        <v>323</v>
      </c>
      <c r="B327" s="77" t="s">
        <v>324</v>
      </c>
      <c r="C327" s="78">
        <v>251</v>
      </c>
      <c r="D327" s="79">
        <v>19848030</v>
      </c>
      <c r="E327" s="79">
        <v>1186063.07</v>
      </c>
      <c r="F327" s="80">
        <v>0.0019</v>
      </c>
    </row>
    <row r="328" spans="1:6" ht="15">
      <c r="A328" s="77" t="s">
        <v>323</v>
      </c>
      <c r="B328" s="77" t="s">
        <v>325</v>
      </c>
      <c r="C328" s="78">
        <v>51</v>
      </c>
      <c r="D328" s="79">
        <v>1487596</v>
      </c>
      <c r="E328" s="79">
        <v>89255.76</v>
      </c>
      <c r="F328" s="80">
        <v>0.0001</v>
      </c>
    </row>
    <row r="329" spans="1:6" ht="15">
      <c r="A329" s="77" t="s">
        <v>323</v>
      </c>
      <c r="B329" s="77" t="s">
        <v>326</v>
      </c>
      <c r="C329" s="78">
        <v>32</v>
      </c>
      <c r="D329" s="79">
        <v>1227964</v>
      </c>
      <c r="E329" s="79">
        <v>73677.84</v>
      </c>
      <c r="F329" s="80">
        <v>0.0001</v>
      </c>
    </row>
    <row r="330" spans="1:6" ht="15">
      <c r="A330" s="77" t="s">
        <v>323</v>
      </c>
      <c r="B330" s="77" t="s">
        <v>327</v>
      </c>
      <c r="C330" s="78">
        <v>25</v>
      </c>
      <c r="D330" s="79">
        <v>2690050</v>
      </c>
      <c r="E330" s="79">
        <v>161403</v>
      </c>
      <c r="F330" s="80">
        <v>0.0003</v>
      </c>
    </row>
    <row r="331" spans="1:6" ht="15">
      <c r="A331" s="77" t="s">
        <v>323</v>
      </c>
      <c r="B331" s="77" t="s">
        <v>328</v>
      </c>
      <c r="C331" s="78">
        <v>22</v>
      </c>
      <c r="D331" s="79">
        <v>1322359</v>
      </c>
      <c r="E331" s="79">
        <v>79341.54</v>
      </c>
      <c r="F331" s="80">
        <v>0.0001</v>
      </c>
    </row>
    <row r="332" spans="1:6" ht="15">
      <c r="A332" s="77" t="s">
        <v>323</v>
      </c>
      <c r="B332" s="77" t="s">
        <v>329</v>
      </c>
      <c r="C332" s="78">
        <v>15</v>
      </c>
      <c r="D332" s="79">
        <v>508380</v>
      </c>
      <c r="E332" s="79">
        <v>30502.8</v>
      </c>
      <c r="F332" s="80">
        <v>0</v>
      </c>
    </row>
    <row r="333" spans="1:6" ht="15">
      <c r="A333" s="77" t="s">
        <v>323</v>
      </c>
      <c r="B333" s="77" t="s">
        <v>330</v>
      </c>
      <c r="C333" s="78">
        <v>11</v>
      </c>
      <c r="D333" s="79">
        <v>324149</v>
      </c>
      <c r="E333" s="79">
        <v>19448.94</v>
      </c>
      <c r="F333" s="80">
        <v>0</v>
      </c>
    </row>
    <row r="334" spans="1:6" ht="15">
      <c r="A334" s="77" t="s">
        <v>323</v>
      </c>
      <c r="B334" s="77" t="s">
        <v>40</v>
      </c>
      <c r="C334" s="78">
        <v>38</v>
      </c>
      <c r="D334" s="79">
        <v>1232282</v>
      </c>
      <c r="E334" s="79">
        <v>72457.48</v>
      </c>
      <c r="F334" s="80">
        <v>0.0001</v>
      </c>
    </row>
    <row r="335" spans="1:6" ht="15">
      <c r="A335" s="77" t="s">
        <v>331</v>
      </c>
      <c r="B335" s="77" t="s">
        <v>332</v>
      </c>
      <c r="C335" s="78">
        <v>142</v>
      </c>
      <c r="D335" s="79">
        <v>20456482</v>
      </c>
      <c r="E335" s="79">
        <v>1225485.92</v>
      </c>
      <c r="F335" s="80">
        <v>0.0019</v>
      </c>
    </row>
    <row r="336" spans="1:6" ht="15">
      <c r="A336" s="77" t="s">
        <v>331</v>
      </c>
      <c r="B336" s="77" t="s">
        <v>333</v>
      </c>
      <c r="C336" s="78">
        <v>100</v>
      </c>
      <c r="D336" s="79">
        <v>4418720</v>
      </c>
      <c r="E336" s="79">
        <v>264363.35</v>
      </c>
      <c r="F336" s="80">
        <v>0.0004</v>
      </c>
    </row>
    <row r="337" spans="1:6" ht="15">
      <c r="A337" s="77" t="s">
        <v>331</v>
      </c>
      <c r="B337" s="77" t="s">
        <v>334</v>
      </c>
      <c r="C337" s="78">
        <v>34</v>
      </c>
      <c r="D337" s="79">
        <v>5470623</v>
      </c>
      <c r="E337" s="79">
        <v>328237.38</v>
      </c>
      <c r="F337" s="80">
        <v>0.0005</v>
      </c>
    </row>
    <row r="338" spans="1:6" ht="15">
      <c r="A338" s="77" t="s">
        <v>331</v>
      </c>
      <c r="B338" s="77" t="s">
        <v>335</v>
      </c>
      <c r="C338" s="78">
        <v>30</v>
      </c>
      <c r="D338" s="79">
        <v>1913824</v>
      </c>
      <c r="E338" s="79">
        <v>114822.79</v>
      </c>
      <c r="F338" s="80">
        <v>0.0002</v>
      </c>
    </row>
    <row r="339" spans="1:6" ht="15">
      <c r="A339" s="77" t="s">
        <v>331</v>
      </c>
      <c r="B339" s="77" t="s">
        <v>336</v>
      </c>
      <c r="C339" s="78">
        <v>16</v>
      </c>
      <c r="D339" s="79">
        <v>291183</v>
      </c>
      <c r="E339" s="79">
        <v>17470.98</v>
      </c>
      <c r="F339" s="80">
        <v>0</v>
      </c>
    </row>
    <row r="340" spans="1:6" ht="15">
      <c r="A340" s="77" t="s">
        <v>331</v>
      </c>
      <c r="B340" s="77" t="s">
        <v>337</v>
      </c>
      <c r="C340" s="78">
        <v>12</v>
      </c>
      <c r="D340" s="79">
        <v>346017</v>
      </c>
      <c r="E340" s="79">
        <v>20761.02</v>
      </c>
      <c r="F340" s="80">
        <v>0</v>
      </c>
    </row>
    <row r="341" spans="1:6" ht="15">
      <c r="A341" s="77" t="s">
        <v>331</v>
      </c>
      <c r="B341" s="77" t="s">
        <v>338</v>
      </c>
      <c r="C341" s="78">
        <v>12</v>
      </c>
      <c r="D341" s="79">
        <v>101138</v>
      </c>
      <c r="E341" s="79">
        <v>6068.28</v>
      </c>
      <c r="F341" s="80">
        <v>0</v>
      </c>
    </row>
    <row r="342" spans="1:6" ht="15">
      <c r="A342" s="77" t="s">
        <v>331</v>
      </c>
      <c r="B342" s="77" t="s">
        <v>40</v>
      </c>
      <c r="C342" s="78">
        <v>25</v>
      </c>
      <c r="D342" s="79">
        <v>478802</v>
      </c>
      <c r="E342" s="79">
        <v>28638.6</v>
      </c>
      <c r="F342" s="80">
        <v>0</v>
      </c>
    </row>
    <row r="343" spans="1:6" ht="15">
      <c r="A343" s="77" t="s">
        <v>339</v>
      </c>
      <c r="B343" s="77" t="s">
        <v>340</v>
      </c>
      <c r="C343" s="78">
        <v>247</v>
      </c>
      <c r="D343" s="79">
        <v>26854149</v>
      </c>
      <c r="E343" s="79">
        <v>1606503.87</v>
      </c>
      <c r="F343" s="80">
        <v>0.0025</v>
      </c>
    </row>
    <row r="344" spans="1:6" ht="15">
      <c r="A344" s="77" t="s">
        <v>339</v>
      </c>
      <c r="B344" s="77" t="s">
        <v>341</v>
      </c>
      <c r="C344" s="78">
        <v>113</v>
      </c>
      <c r="D344" s="79">
        <v>4369498</v>
      </c>
      <c r="E344" s="79">
        <v>262101.63</v>
      </c>
      <c r="F344" s="80">
        <v>0.0004</v>
      </c>
    </row>
    <row r="345" spans="1:6" ht="15">
      <c r="A345" s="77" t="s">
        <v>339</v>
      </c>
      <c r="B345" s="77" t="s">
        <v>293</v>
      </c>
      <c r="C345" s="78">
        <v>68</v>
      </c>
      <c r="D345" s="79">
        <v>2412535</v>
      </c>
      <c r="E345" s="79">
        <v>144752.1</v>
      </c>
      <c r="F345" s="80">
        <v>0.0002</v>
      </c>
    </row>
    <row r="346" spans="1:6" ht="15">
      <c r="A346" s="77" t="s">
        <v>339</v>
      </c>
      <c r="B346" s="77" t="s">
        <v>342</v>
      </c>
      <c r="C346" s="78">
        <v>52</v>
      </c>
      <c r="D346" s="79">
        <v>2779914</v>
      </c>
      <c r="E346" s="79">
        <v>166794.84</v>
      </c>
      <c r="F346" s="80">
        <v>0.0003</v>
      </c>
    </row>
    <row r="347" spans="1:6" ht="15">
      <c r="A347" s="77" t="s">
        <v>339</v>
      </c>
      <c r="B347" s="77" t="s">
        <v>343</v>
      </c>
      <c r="C347" s="78">
        <v>31</v>
      </c>
      <c r="D347" s="79">
        <v>4357221</v>
      </c>
      <c r="E347" s="79">
        <v>261433.26</v>
      </c>
      <c r="F347" s="80">
        <v>0.0004</v>
      </c>
    </row>
    <row r="348" spans="1:6" ht="15">
      <c r="A348" s="77" t="s">
        <v>339</v>
      </c>
      <c r="B348" s="77" t="s">
        <v>344</v>
      </c>
      <c r="C348" s="78">
        <v>28</v>
      </c>
      <c r="D348" s="79">
        <v>1232225</v>
      </c>
      <c r="E348" s="79">
        <v>73933.5</v>
      </c>
      <c r="F348" s="80">
        <v>0.0001</v>
      </c>
    </row>
    <row r="349" spans="1:6" ht="15">
      <c r="A349" s="77" t="s">
        <v>339</v>
      </c>
      <c r="B349" s="77" t="s">
        <v>345</v>
      </c>
      <c r="C349" s="78">
        <v>21</v>
      </c>
      <c r="D349" s="79">
        <v>1365436</v>
      </c>
      <c r="E349" s="79">
        <v>81926.16</v>
      </c>
      <c r="F349" s="80">
        <v>0.0001</v>
      </c>
    </row>
    <row r="350" spans="1:6" ht="15">
      <c r="A350" s="77" t="s">
        <v>339</v>
      </c>
      <c r="B350" s="77" t="s">
        <v>784</v>
      </c>
      <c r="C350" s="78">
        <v>11</v>
      </c>
      <c r="D350" s="79">
        <v>147261</v>
      </c>
      <c r="E350" s="79">
        <v>8835.66</v>
      </c>
      <c r="F350" s="80">
        <v>0</v>
      </c>
    </row>
    <row r="351" spans="1:6" ht="15">
      <c r="A351" s="77" t="s">
        <v>339</v>
      </c>
      <c r="B351" s="77" t="s">
        <v>346</v>
      </c>
      <c r="C351" s="78">
        <v>10</v>
      </c>
      <c r="D351" s="79">
        <v>197632</v>
      </c>
      <c r="E351" s="79">
        <v>11857.92</v>
      </c>
      <c r="F351" s="80">
        <v>0</v>
      </c>
    </row>
    <row r="352" spans="1:6" ht="15">
      <c r="A352" s="77" t="s">
        <v>339</v>
      </c>
      <c r="B352" s="77" t="s">
        <v>40</v>
      </c>
      <c r="C352" s="78">
        <v>17</v>
      </c>
      <c r="D352" s="79">
        <v>548488</v>
      </c>
      <c r="E352" s="79">
        <v>32625.52</v>
      </c>
      <c r="F352" s="80">
        <v>0.0001</v>
      </c>
    </row>
    <row r="353" spans="1:6" ht="15">
      <c r="A353" s="77" t="s">
        <v>347</v>
      </c>
      <c r="B353" s="77" t="s">
        <v>348</v>
      </c>
      <c r="C353" s="78">
        <v>120</v>
      </c>
      <c r="D353" s="79">
        <v>9722873</v>
      </c>
      <c r="E353" s="79">
        <v>580086.51</v>
      </c>
      <c r="F353" s="80">
        <v>0.0009</v>
      </c>
    </row>
    <row r="354" spans="1:6" ht="15">
      <c r="A354" s="77" t="s">
        <v>347</v>
      </c>
      <c r="B354" s="77" t="s">
        <v>349</v>
      </c>
      <c r="C354" s="78">
        <v>80</v>
      </c>
      <c r="D354" s="79">
        <v>3076400</v>
      </c>
      <c r="E354" s="79">
        <v>184584</v>
      </c>
      <c r="F354" s="80">
        <v>0.0003</v>
      </c>
    </row>
    <row r="355" spans="1:6" ht="15">
      <c r="A355" s="77" t="s">
        <v>347</v>
      </c>
      <c r="B355" s="77" t="s">
        <v>350</v>
      </c>
      <c r="C355" s="78">
        <v>69</v>
      </c>
      <c r="D355" s="79">
        <v>2353460</v>
      </c>
      <c r="E355" s="79">
        <v>141207.6</v>
      </c>
      <c r="F355" s="80">
        <v>0.0002</v>
      </c>
    </row>
    <row r="356" spans="1:6" ht="15">
      <c r="A356" s="77" t="s">
        <v>347</v>
      </c>
      <c r="B356" s="77" t="s">
        <v>351</v>
      </c>
      <c r="C356" s="78">
        <v>61</v>
      </c>
      <c r="D356" s="79">
        <v>3042637</v>
      </c>
      <c r="E356" s="79">
        <v>182502.56</v>
      </c>
      <c r="F356" s="80">
        <v>0.0003</v>
      </c>
    </row>
    <row r="357" spans="1:6" ht="15">
      <c r="A357" s="77" t="s">
        <v>347</v>
      </c>
      <c r="B357" s="77" t="s">
        <v>352</v>
      </c>
      <c r="C357" s="78">
        <v>14</v>
      </c>
      <c r="D357" s="79">
        <v>202096</v>
      </c>
      <c r="E357" s="79">
        <v>12125.76</v>
      </c>
      <c r="F357" s="80">
        <v>0</v>
      </c>
    </row>
    <row r="358" spans="1:6" ht="15">
      <c r="A358" s="77" t="s">
        <v>347</v>
      </c>
      <c r="B358" s="77" t="s">
        <v>353</v>
      </c>
      <c r="C358" s="78">
        <v>13</v>
      </c>
      <c r="D358" s="79">
        <v>183132</v>
      </c>
      <c r="E358" s="79">
        <v>10987.92</v>
      </c>
      <c r="F358" s="80">
        <v>0</v>
      </c>
    </row>
    <row r="359" spans="1:6" ht="15">
      <c r="A359" s="77" t="s">
        <v>347</v>
      </c>
      <c r="B359" s="77" t="s">
        <v>354</v>
      </c>
      <c r="C359" s="78">
        <v>12</v>
      </c>
      <c r="D359" s="79">
        <v>212377</v>
      </c>
      <c r="E359" s="79">
        <v>12742.62</v>
      </c>
      <c r="F359" s="80">
        <v>0</v>
      </c>
    </row>
    <row r="360" spans="1:6" ht="15">
      <c r="A360" s="77" t="s">
        <v>347</v>
      </c>
      <c r="B360" s="77" t="s">
        <v>40</v>
      </c>
      <c r="C360" s="78">
        <v>33</v>
      </c>
      <c r="D360" s="79">
        <v>254444</v>
      </c>
      <c r="E360" s="79">
        <v>14942.42</v>
      </c>
      <c r="F360" s="80">
        <v>0</v>
      </c>
    </row>
    <row r="361" spans="1:6" ht="15">
      <c r="A361" s="77" t="s">
        <v>355</v>
      </c>
      <c r="B361" s="77" t="s">
        <v>356</v>
      </c>
      <c r="C361" s="78">
        <v>360</v>
      </c>
      <c r="D361" s="79">
        <v>39978931</v>
      </c>
      <c r="E361" s="79">
        <v>2390462.55</v>
      </c>
      <c r="F361" s="80">
        <v>0.0038</v>
      </c>
    </row>
    <row r="362" spans="1:6" ht="15">
      <c r="A362" s="77" t="s">
        <v>355</v>
      </c>
      <c r="B362" s="77" t="s">
        <v>357</v>
      </c>
      <c r="C362" s="78">
        <v>60</v>
      </c>
      <c r="D362" s="79">
        <v>2675265</v>
      </c>
      <c r="E362" s="79">
        <v>160515.9</v>
      </c>
      <c r="F362" s="80">
        <v>0.0003</v>
      </c>
    </row>
    <row r="363" spans="1:6" ht="15">
      <c r="A363" s="77" t="s">
        <v>355</v>
      </c>
      <c r="B363" s="77" t="s">
        <v>358</v>
      </c>
      <c r="C363" s="78">
        <v>48</v>
      </c>
      <c r="D363" s="79">
        <v>2020519</v>
      </c>
      <c r="E363" s="79">
        <v>121231.14</v>
      </c>
      <c r="F363" s="80">
        <v>0.0002</v>
      </c>
    </row>
    <row r="364" spans="1:6" ht="15">
      <c r="A364" s="77" t="s">
        <v>355</v>
      </c>
      <c r="B364" s="77" t="s">
        <v>359</v>
      </c>
      <c r="C364" s="78">
        <v>29</v>
      </c>
      <c r="D364" s="79">
        <v>1324147</v>
      </c>
      <c r="E364" s="79">
        <v>79448.82</v>
      </c>
      <c r="F364" s="80">
        <v>0.0001</v>
      </c>
    </row>
    <row r="365" spans="1:6" ht="15">
      <c r="A365" s="77" t="s">
        <v>355</v>
      </c>
      <c r="B365" s="77" t="s">
        <v>360</v>
      </c>
      <c r="C365" s="78">
        <v>23</v>
      </c>
      <c r="D365" s="79">
        <v>574726</v>
      </c>
      <c r="E365" s="79">
        <v>34483.56</v>
      </c>
      <c r="F365" s="80">
        <v>0.0001</v>
      </c>
    </row>
    <row r="366" spans="1:6" ht="15">
      <c r="A366" s="77" t="s">
        <v>355</v>
      </c>
      <c r="B366" s="77" t="s">
        <v>361</v>
      </c>
      <c r="C366" s="78">
        <v>13</v>
      </c>
      <c r="D366" s="79">
        <v>626735</v>
      </c>
      <c r="E366" s="79">
        <v>37604.1</v>
      </c>
      <c r="F366" s="80">
        <v>0.0001</v>
      </c>
    </row>
    <row r="367" spans="1:6" ht="15">
      <c r="A367" s="77" t="s">
        <v>355</v>
      </c>
      <c r="B367" s="77" t="s">
        <v>362</v>
      </c>
      <c r="C367" s="78">
        <v>13</v>
      </c>
      <c r="D367" s="79">
        <v>403189</v>
      </c>
      <c r="E367" s="79">
        <v>24191.34</v>
      </c>
      <c r="F367" s="80">
        <v>0</v>
      </c>
    </row>
    <row r="368" spans="1:6" ht="15">
      <c r="A368" s="77" t="s">
        <v>355</v>
      </c>
      <c r="B368" s="77" t="s">
        <v>40</v>
      </c>
      <c r="C368" s="78">
        <v>20</v>
      </c>
      <c r="D368" s="79">
        <v>143372</v>
      </c>
      <c r="E368" s="79">
        <v>7704.24</v>
      </c>
      <c r="F368" s="80">
        <v>0</v>
      </c>
    </row>
    <row r="369" spans="1:6" ht="15">
      <c r="A369" s="77" t="s">
        <v>363</v>
      </c>
      <c r="B369" s="77" t="s">
        <v>364</v>
      </c>
      <c r="C369" s="78">
        <v>204</v>
      </c>
      <c r="D369" s="79">
        <v>15193999</v>
      </c>
      <c r="E369" s="79">
        <v>910206.87</v>
      </c>
      <c r="F369" s="80">
        <v>0.0014</v>
      </c>
    </row>
    <row r="370" spans="1:6" ht="15">
      <c r="A370" s="77" t="s">
        <v>363</v>
      </c>
      <c r="B370" s="77" t="s">
        <v>365</v>
      </c>
      <c r="C370" s="78">
        <v>43</v>
      </c>
      <c r="D370" s="79">
        <v>2051809</v>
      </c>
      <c r="E370" s="79">
        <v>123107.75</v>
      </c>
      <c r="F370" s="80">
        <v>0.0002</v>
      </c>
    </row>
    <row r="371" spans="1:6" ht="15">
      <c r="A371" s="77" t="s">
        <v>363</v>
      </c>
      <c r="B371" s="77" t="s">
        <v>366</v>
      </c>
      <c r="C371" s="78">
        <v>39</v>
      </c>
      <c r="D371" s="79">
        <v>890790</v>
      </c>
      <c r="E371" s="79">
        <v>53339.23</v>
      </c>
      <c r="F371" s="80">
        <v>0.0001</v>
      </c>
    </row>
    <row r="372" spans="1:6" ht="15">
      <c r="A372" s="77" t="s">
        <v>363</v>
      </c>
      <c r="B372" s="77" t="s">
        <v>367</v>
      </c>
      <c r="C372" s="78">
        <v>33</v>
      </c>
      <c r="D372" s="79">
        <v>1851354</v>
      </c>
      <c r="E372" s="79">
        <v>111081.24</v>
      </c>
      <c r="F372" s="80">
        <v>0.0002</v>
      </c>
    </row>
    <row r="373" spans="1:6" ht="15">
      <c r="A373" s="77" t="s">
        <v>363</v>
      </c>
      <c r="B373" s="77" t="s">
        <v>368</v>
      </c>
      <c r="C373" s="78">
        <v>18</v>
      </c>
      <c r="D373" s="79">
        <v>623481</v>
      </c>
      <c r="E373" s="79">
        <v>37408.86</v>
      </c>
      <c r="F373" s="80">
        <v>0.0001</v>
      </c>
    </row>
    <row r="374" spans="1:6" ht="15">
      <c r="A374" s="77" t="s">
        <v>363</v>
      </c>
      <c r="B374" s="77" t="s">
        <v>369</v>
      </c>
      <c r="C374" s="78">
        <v>12</v>
      </c>
      <c r="D374" s="79">
        <v>627746</v>
      </c>
      <c r="E374" s="79">
        <v>37664.76</v>
      </c>
      <c r="F374" s="80">
        <v>0.0001</v>
      </c>
    </row>
    <row r="375" spans="1:6" ht="15">
      <c r="A375" s="77" t="s">
        <v>363</v>
      </c>
      <c r="B375" s="77" t="s">
        <v>40</v>
      </c>
      <c r="C375" s="78">
        <v>12</v>
      </c>
      <c r="D375" s="79">
        <v>977610</v>
      </c>
      <c r="E375" s="79">
        <v>58283.36</v>
      </c>
      <c r="F375" s="80">
        <v>0.0001</v>
      </c>
    </row>
    <row r="376" spans="1:6" ht="15">
      <c r="A376" s="77" t="s">
        <v>370</v>
      </c>
      <c r="B376" s="77" t="s">
        <v>370</v>
      </c>
      <c r="C376" s="78">
        <v>219</v>
      </c>
      <c r="D376" s="79">
        <v>18518546</v>
      </c>
      <c r="E376" s="79">
        <v>1107138.94</v>
      </c>
      <c r="F376" s="80">
        <v>0.0018</v>
      </c>
    </row>
    <row r="377" spans="1:6" ht="15">
      <c r="A377" s="77" t="s">
        <v>370</v>
      </c>
      <c r="B377" s="77" t="s">
        <v>371</v>
      </c>
      <c r="C377" s="78">
        <v>25</v>
      </c>
      <c r="D377" s="79">
        <v>730559</v>
      </c>
      <c r="E377" s="79">
        <v>43833.54</v>
      </c>
      <c r="F377" s="80">
        <v>0.0001</v>
      </c>
    </row>
    <row r="378" spans="1:6" ht="15">
      <c r="A378" s="77" t="s">
        <v>370</v>
      </c>
      <c r="B378" s="77" t="s">
        <v>373</v>
      </c>
      <c r="C378" s="78">
        <v>20</v>
      </c>
      <c r="D378" s="79">
        <v>434490</v>
      </c>
      <c r="E378" s="79">
        <v>26069.4</v>
      </c>
      <c r="F378" s="80">
        <v>0</v>
      </c>
    </row>
    <row r="379" spans="1:6" ht="15">
      <c r="A379" s="77" t="s">
        <v>370</v>
      </c>
      <c r="B379" s="77" t="s">
        <v>372</v>
      </c>
      <c r="C379" s="78">
        <v>19</v>
      </c>
      <c r="D379" s="79">
        <v>262851</v>
      </c>
      <c r="E379" s="79">
        <v>15771.06</v>
      </c>
      <c r="F379" s="80">
        <v>0</v>
      </c>
    </row>
    <row r="380" spans="1:6" ht="15">
      <c r="A380" s="77" t="s">
        <v>370</v>
      </c>
      <c r="B380" s="77" t="s">
        <v>811</v>
      </c>
      <c r="C380" s="78">
        <v>10</v>
      </c>
      <c r="D380" s="79">
        <v>722167</v>
      </c>
      <c r="E380" s="79">
        <v>43330.02</v>
      </c>
      <c r="F380" s="80">
        <v>0.0001</v>
      </c>
    </row>
    <row r="381" spans="1:6" ht="15">
      <c r="A381" s="77" t="s">
        <v>370</v>
      </c>
      <c r="B381" s="77" t="s">
        <v>40</v>
      </c>
      <c r="C381" s="78">
        <v>51</v>
      </c>
      <c r="D381" s="79">
        <v>1243130</v>
      </c>
      <c r="E381" s="79">
        <v>74583.6</v>
      </c>
      <c r="F381" s="80">
        <v>0.0001</v>
      </c>
    </row>
    <row r="382" spans="1:6" ht="15">
      <c r="A382" s="77" t="s">
        <v>374</v>
      </c>
      <c r="B382" s="77" t="s">
        <v>375</v>
      </c>
      <c r="C382" s="78">
        <v>133</v>
      </c>
      <c r="D382" s="79">
        <v>7839244</v>
      </c>
      <c r="E382" s="79">
        <v>468501.8</v>
      </c>
      <c r="F382" s="80">
        <v>0.0007</v>
      </c>
    </row>
    <row r="383" spans="1:6" ht="15">
      <c r="A383" s="77" t="s">
        <v>374</v>
      </c>
      <c r="B383" s="77" t="s">
        <v>376</v>
      </c>
      <c r="C383" s="78">
        <v>63</v>
      </c>
      <c r="D383" s="79">
        <v>3273547</v>
      </c>
      <c r="E383" s="79">
        <v>194257.06</v>
      </c>
      <c r="F383" s="80">
        <v>0.0003</v>
      </c>
    </row>
    <row r="384" spans="1:6" ht="15">
      <c r="A384" s="77" t="s">
        <v>374</v>
      </c>
      <c r="B384" s="77" t="s">
        <v>377</v>
      </c>
      <c r="C384" s="78">
        <v>26</v>
      </c>
      <c r="D384" s="79">
        <v>657690</v>
      </c>
      <c r="E384" s="79">
        <v>39433</v>
      </c>
      <c r="F384" s="80">
        <v>0.0001</v>
      </c>
    </row>
    <row r="385" spans="1:6" ht="15">
      <c r="A385" s="77" t="s">
        <v>374</v>
      </c>
      <c r="B385" s="77" t="s">
        <v>378</v>
      </c>
      <c r="C385" s="78">
        <v>14</v>
      </c>
      <c r="D385" s="79">
        <v>370416</v>
      </c>
      <c r="E385" s="79">
        <v>22224.96</v>
      </c>
      <c r="F385" s="80">
        <v>0</v>
      </c>
    </row>
    <row r="386" spans="1:6" ht="15">
      <c r="A386" s="77" t="s">
        <v>374</v>
      </c>
      <c r="B386" s="77" t="s">
        <v>379</v>
      </c>
      <c r="C386" s="78">
        <v>12</v>
      </c>
      <c r="D386" s="79">
        <v>1872570</v>
      </c>
      <c r="E386" s="79">
        <v>112354.2</v>
      </c>
      <c r="F386" s="80">
        <v>0.0002</v>
      </c>
    </row>
    <row r="387" spans="1:6" ht="15">
      <c r="A387" s="77" t="s">
        <v>374</v>
      </c>
      <c r="B387" s="77" t="s">
        <v>40</v>
      </c>
      <c r="C387" s="78">
        <v>16</v>
      </c>
      <c r="D387" s="79">
        <v>1062606</v>
      </c>
      <c r="E387" s="79">
        <v>58127.5</v>
      </c>
      <c r="F387" s="80">
        <v>0.0001</v>
      </c>
    </row>
    <row r="388" spans="1:6" ht="15">
      <c r="A388" s="77" t="s">
        <v>380</v>
      </c>
      <c r="B388" s="77" t="s">
        <v>381</v>
      </c>
      <c r="C388" s="78">
        <v>218</v>
      </c>
      <c r="D388" s="79">
        <v>29476388</v>
      </c>
      <c r="E388" s="79">
        <v>1766864.51</v>
      </c>
      <c r="F388" s="80">
        <v>0.0028</v>
      </c>
    </row>
    <row r="389" spans="1:6" ht="15">
      <c r="A389" s="77" t="s">
        <v>380</v>
      </c>
      <c r="B389" s="77" t="s">
        <v>382</v>
      </c>
      <c r="C389" s="78">
        <v>99</v>
      </c>
      <c r="D389" s="79">
        <v>5212793</v>
      </c>
      <c r="E389" s="79">
        <v>312550.03</v>
      </c>
      <c r="F389" s="80">
        <v>0.0005</v>
      </c>
    </row>
    <row r="390" spans="1:6" ht="15">
      <c r="A390" s="77" t="s">
        <v>380</v>
      </c>
      <c r="B390" s="77" t="s">
        <v>383</v>
      </c>
      <c r="C390" s="78">
        <v>52</v>
      </c>
      <c r="D390" s="79">
        <v>1562282</v>
      </c>
      <c r="E390" s="79">
        <v>93736.92</v>
      </c>
      <c r="F390" s="80">
        <v>0.0001</v>
      </c>
    </row>
    <row r="391" spans="1:6" ht="15">
      <c r="A391" s="77" t="s">
        <v>380</v>
      </c>
      <c r="B391" s="77" t="s">
        <v>384</v>
      </c>
      <c r="C391" s="78">
        <v>37</v>
      </c>
      <c r="D391" s="79">
        <v>1780981</v>
      </c>
      <c r="E391" s="79">
        <v>106858.86</v>
      </c>
      <c r="F391" s="80">
        <v>0.0002</v>
      </c>
    </row>
    <row r="392" spans="1:6" ht="15">
      <c r="A392" s="77" t="s">
        <v>380</v>
      </c>
      <c r="B392" s="77" t="s">
        <v>386</v>
      </c>
      <c r="C392" s="78">
        <v>18</v>
      </c>
      <c r="D392" s="79">
        <v>285808</v>
      </c>
      <c r="E392" s="79">
        <v>17148.48</v>
      </c>
      <c r="F392" s="80">
        <v>0</v>
      </c>
    </row>
    <row r="393" spans="1:6" ht="15">
      <c r="A393" s="77" t="s">
        <v>380</v>
      </c>
      <c r="B393" s="77" t="s">
        <v>385</v>
      </c>
      <c r="C393" s="78">
        <v>16</v>
      </c>
      <c r="D393" s="79">
        <v>119179</v>
      </c>
      <c r="E393" s="79">
        <v>7150.74</v>
      </c>
      <c r="F393" s="80">
        <v>0</v>
      </c>
    </row>
    <row r="394" spans="1:6" ht="15">
      <c r="A394" s="77" t="s">
        <v>380</v>
      </c>
      <c r="B394" s="77" t="s">
        <v>40</v>
      </c>
      <c r="C394" s="78">
        <v>171</v>
      </c>
      <c r="D394" s="79">
        <v>11998655</v>
      </c>
      <c r="E394" s="79">
        <v>716739.55</v>
      </c>
      <c r="F394" s="80">
        <v>0.0011</v>
      </c>
    </row>
    <row r="395" spans="1:6" ht="15">
      <c r="A395" s="77" t="s">
        <v>387</v>
      </c>
      <c r="B395" s="77" t="s">
        <v>388</v>
      </c>
      <c r="C395" s="78">
        <v>255</v>
      </c>
      <c r="D395" s="79">
        <v>21157973</v>
      </c>
      <c r="E395" s="79">
        <v>1267539.21</v>
      </c>
      <c r="F395" s="80">
        <v>0.002</v>
      </c>
    </row>
    <row r="396" spans="1:6" ht="15">
      <c r="A396" s="77" t="s">
        <v>387</v>
      </c>
      <c r="B396" s="77" t="s">
        <v>389</v>
      </c>
      <c r="C396" s="78">
        <v>134</v>
      </c>
      <c r="D396" s="79">
        <v>5832014</v>
      </c>
      <c r="E396" s="79">
        <v>347926.37</v>
      </c>
      <c r="F396" s="80">
        <v>0.0006</v>
      </c>
    </row>
    <row r="397" spans="1:6" ht="15">
      <c r="A397" s="77" t="s">
        <v>387</v>
      </c>
      <c r="B397" s="77" t="s">
        <v>390</v>
      </c>
      <c r="C397" s="78">
        <v>65</v>
      </c>
      <c r="D397" s="79">
        <v>3128623</v>
      </c>
      <c r="E397" s="79">
        <v>187717.38</v>
      </c>
      <c r="F397" s="80">
        <v>0.0003</v>
      </c>
    </row>
    <row r="398" spans="1:6" ht="15">
      <c r="A398" s="77" t="s">
        <v>387</v>
      </c>
      <c r="B398" s="77" t="s">
        <v>392</v>
      </c>
      <c r="C398" s="78">
        <v>29</v>
      </c>
      <c r="D398" s="79">
        <v>532420</v>
      </c>
      <c r="E398" s="79">
        <v>31945.2</v>
      </c>
      <c r="F398" s="80">
        <v>0.0001</v>
      </c>
    </row>
    <row r="399" spans="1:6" ht="15">
      <c r="A399" s="77" t="s">
        <v>387</v>
      </c>
      <c r="B399" s="77" t="s">
        <v>391</v>
      </c>
      <c r="C399" s="78">
        <v>28</v>
      </c>
      <c r="D399" s="79">
        <v>690963</v>
      </c>
      <c r="E399" s="79">
        <v>41457.78</v>
      </c>
      <c r="F399" s="80">
        <v>0.0001</v>
      </c>
    </row>
    <row r="400" spans="1:6" ht="15">
      <c r="A400" s="77" t="s">
        <v>387</v>
      </c>
      <c r="B400" s="77" t="s">
        <v>393</v>
      </c>
      <c r="C400" s="78">
        <v>22</v>
      </c>
      <c r="D400" s="79">
        <v>477332</v>
      </c>
      <c r="E400" s="79">
        <v>28639.92</v>
      </c>
      <c r="F400" s="80">
        <v>0</v>
      </c>
    </row>
    <row r="401" spans="1:6" ht="15">
      <c r="A401" s="77" t="s">
        <v>387</v>
      </c>
      <c r="B401" s="77" t="s">
        <v>394</v>
      </c>
      <c r="C401" s="78">
        <v>11</v>
      </c>
      <c r="D401" s="79">
        <v>229421</v>
      </c>
      <c r="E401" s="79">
        <v>13765.26</v>
      </c>
      <c r="F401" s="80">
        <v>0</v>
      </c>
    </row>
    <row r="402" spans="1:6" ht="15">
      <c r="A402" s="77" t="s">
        <v>387</v>
      </c>
      <c r="B402" s="77" t="s">
        <v>395</v>
      </c>
      <c r="C402" s="78">
        <v>10</v>
      </c>
      <c r="D402" s="79">
        <v>486803</v>
      </c>
      <c r="E402" s="79">
        <v>29208.18</v>
      </c>
      <c r="F402" s="80">
        <v>0</v>
      </c>
    </row>
    <row r="403" spans="1:6" ht="15">
      <c r="A403" s="77" t="s">
        <v>387</v>
      </c>
      <c r="B403" s="77" t="s">
        <v>812</v>
      </c>
      <c r="C403" s="78">
        <v>10</v>
      </c>
      <c r="D403" s="79">
        <v>43473</v>
      </c>
      <c r="E403" s="79">
        <v>2608.38</v>
      </c>
      <c r="F403" s="80">
        <v>0</v>
      </c>
    </row>
    <row r="404" spans="1:6" ht="15">
      <c r="A404" s="77" t="s">
        <v>387</v>
      </c>
      <c r="B404" s="77" t="s">
        <v>40</v>
      </c>
      <c r="C404" s="78">
        <v>62</v>
      </c>
      <c r="D404" s="79">
        <v>1310547</v>
      </c>
      <c r="E404" s="79">
        <v>77604.29</v>
      </c>
      <c r="F404" s="80">
        <v>0.0001</v>
      </c>
    </row>
    <row r="405" spans="1:6" ht="15">
      <c r="A405" s="77" t="s">
        <v>396</v>
      </c>
      <c r="B405" s="77" t="s">
        <v>397</v>
      </c>
      <c r="C405" s="78">
        <v>495</v>
      </c>
      <c r="D405" s="79">
        <v>62922075</v>
      </c>
      <c r="E405" s="79">
        <v>3761746.3</v>
      </c>
      <c r="F405" s="80">
        <v>0.006</v>
      </c>
    </row>
    <row r="406" spans="1:6" ht="15">
      <c r="A406" s="77" t="s">
        <v>396</v>
      </c>
      <c r="B406" s="77" t="s">
        <v>398</v>
      </c>
      <c r="C406" s="78">
        <v>86</v>
      </c>
      <c r="D406" s="79">
        <v>5321344</v>
      </c>
      <c r="E406" s="79">
        <v>317738.46</v>
      </c>
      <c r="F406" s="80">
        <v>0.0005</v>
      </c>
    </row>
    <row r="407" spans="1:6" ht="15">
      <c r="A407" s="77" t="s">
        <v>396</v>
      </c>
      <c r="B407" s="77" t="s">
        <v>399</v>
      </c>
      <c r="C407" s="78">
        <v>70</v>
      </c>
      <c r="D407" s="79">
        <v>4774384</v>
      </c>
      <c r="E407" s="79">
        <v>286463.04</v>
      </c>
      <c r="F407" s="80">
        <v>0.0005</v>
      </c>
    </row>
    <row r="408" spans="1:6" ht="15">
      <c r="A408" s="77" t="s">
        <v>396</v>
      </c>
      <c r="B408" s="77" t="s">
        <v>400</v>
      </c>
      <c r="C408" s="78">
        <v>69</v>
      </c>
      <c r="D408" s="79">
        <v>4086633</v>
      </c>
      <c r="E408" s="79">
        <v>245197.98</v>
      </c>
      <c r="F408" s="80">
        <v>0.0004</v>
      </c>
    </row>
    <row r="409" spans="1:6" ht="15">
      <c r="A409" s="77" t="s">
        <v>396</v>
      </c>
      <c r="B409" s="77" t="s">
        <v>401</v>
      </c>
      <c r="C409" s="78">
        <v>58</v>
      </c>
      <c r="D409" s="79">
        <v>2512891</v>
      </c>
      <c r="E409" s="79">
        <v>150773.46</v>
      </c>
      <c r="F409" s="80">
        <v>0.0002</v>
      </c>
    </row>
    <row r="410" spans="1:6" ht="15">
      <c r="A410" s="77" t="s">
        <v>396</v>
      </c>
      <c r="B410" s="77" t="s">
        <v>402</v>
      </c>
      <c r="C410" s="78">
        <v>41</v>
      </c>
      <c r="D410" s="79">
        <v>954528</v>
      </c>
      <c r="E410" s="79">
        <v>57271.68</v>
      </c>
      <c r="F410" s="80">
        <v>0.0001</v>
      </c>
    </row>
    <row r="411" spans="1:6" ht="15">
      <c r="A411" s="77" t="s">
        <v>396</v>
      </c>
      <c r="B411" s="77" t="s">
        <v>403</v>
      </c>
      <c r="C411" s="78">
        <v>37</v>
      </c>
      <c r="D411" s="79">
        <v>969880</v>
      </c>
      <c r="E411" s="79">
        <v>58192.8</v>
      </c>
      <c r="F411" s="80">
        <v>0.0001</v>
      </c>
    </row>
    <row r="412" spans="1:6" ht="15">
      <c r="A412" s="77" t="s">
        <v>396</v>
      </c>
      <c r="B412" s="77" t="s">
        <v>404</v>
      </c>
      <c r="C412" s="78">
        <v>33</v>
      </c>
      <c r="D412" s="79">
        <v>1342639</v>
      </c>
      <c r="E412" s="79">
        <v>80488.8</v>
      </c>
      <c r="F412" s="80">
        <v>0.0001</v>
      </c>
    </row>
    <row r="413" spans="1:6" ht="15">
      <c r="A413" s="77" t="s">
        <v>396</v>
      </c>
      <c r="B413" s="77" t="s">
        <v>405</v>
      </c>
      <c r="C413" s="78">
        <v>15</v>
      </c>
      <c r="D413" s="79">
        <v>201569</v>
      </c>
      <c r="E413" s="79">
        <v>12094.14</v>
      </c>
      <c r="F413" s="80">
        <v>0</v>
      </c>
    </row>
    <row r="414" spans="1:6" ht="15">
      <c r="A414" s="77" t="s">
        <v>396</v>
      </c>
      <c r="B414" s="77" t="s">
        <v>406</v>
      </c>
      <c r="C414" s="78">
        <v>12</v>
      </c>
      <c r="D414" s="79">
        <v>201337</v>
      </c>
      <c r="E414" s="79">
        <v>12080.22</v>
      </c>
      <c r="F414" s="80">
        <v>0</v>
      </c>
    </row>
    <row r="415" spans="1:6" ht="15">
      <c r="A415" s="77" t="s">
        <v>396</v>
      </c>
      <c r="B415" s="77" t="s">
        <v>40</v>
      </c>
      <c r="C415" s="78">
        <v>35</v>
      </c>
      <c r="D415" s="79">
        <v>881954</v>
      </c>
      <c r="E415" s="79">
        <v>52880.66</v>
      </c>
      <c r="F415" s="80">
        <v>0.0001</v>
      </c>
    </row>
    <row r="416" spans="1:6" ht="15">
      <c r="A416" s="77" t="s">
        <v>304</v>
      </c>
      <c r="B416" s="77" t="s">
        <v>407</v>
      </c>
      <c r="C416" s="78">
        <v>412</v>
      </c>
      <c r="D416" s="79">
        <v>33905064</v>
      </c>
      <c r="E416" s="79">
        <v>2027106.56</v>
      </c>
      <c r="F416" s="80">
        <v>0.0032</v>
      </c>
    </row>
    <row r="417" spans="1:6" ht="15">
      <c r="A417" s="77" t="s">
        <v>304</v>
      </c>
      <c r="B417" s="77" t="s">
        <v>408</v>
      </c>
      <c r="C417" s="78">
        <v>20</v>
      </c>
      <c r="D417" s="79">
        <v>5762942</v>
      </c>
      <c r="E417" s="79">
        <v>345776.52</v>
      </c>
      <c r="F417" s="80">
        <v>0.0005</v>
      </c>
    </row>
    <row r="418" spans="1:6" ht="15">
      <c r="A418" s="77" t="s">
        <v>304</v>
      </c>
      <c r="B418" s="77" t="s">
        <v>411</v>
      </c>
      <c r="C418" s="78">
        <v>14</v>
      </c>
      <c r="D418" s="79">
        <v>393786</v>
      </c>
      <c r="E418" s="79">
        <v>23627.16</v>
      </c>
      <c r="F418" s="80">
        <v>0</v>
      </c>
    </row>
    <row r="419" spans="1:6" ht="15">
      <c r="A419" s="77" t="s">
        <v>304</v>
      </c>
      <c r="B419" s="77" t="s">
        <v>409</v>
      </c>
      <c r="C419" s="78">
        <v>13</v>
      </c>
      <c r="D419" s="79">
        <v>173495</v>
      </c>
      <c r="E419" s="79">
        <v>10409.7</v>
      </c>
      <c r="F419" s="80">
        <v>0</v>
      </c>
    </row>
    <row r="420" spans="1:6" ht="15">
      <c r="A420" s="77" t="s">
        <v>304</v>
      </c>
      <c r="B420" s="77" t="s">
        <v>410</v>
      </c>
      <c r="C420" s="78">
        <v>11</v>
      </c>
      <c r="D420" s="79">
        <v>97473</v>
      </c>
      <c r="E420" s="79">
        <v>5848.38</v>
      </c>
      <c r="F420" s="80">
        <v>0</v>
      </c>
    </row>
    <row r="421" spans="1:6" ht="15">
      <c r="A421" s="77" t="s">
        <v>304</v>
      </c>
      <c r="B421" s="77" t="s">
        <v>40</v>
      </c>
      <c r="C421" s="78">
        <v>16</v>
      </c>
      <c r="D421" s="79">
        <v>177740</v>
      </c>
      <c r="E421" s="79">
        <v>10567.22</v>
      </c>
      <c r="F421" s="80">
        <v>0</v>
      </c>
    </row>
    <row r="422" spans="1:6" ht="15">
      <c r="A422" s="77" t="s">
        <v>412</v>
      </c>
      <c r="B422" s="77" t="s">
        <v>413</v>
      </c>
      <c r="C422" s="78">
        <v>1386</v>
      </c>
      <c r="D422" s="79">
        <v>227080745</v>
      </c>
      <c r="E422" s="79">
        <v>13574272.67</v>
      </c>
      <c r="F422" s="80">
        <v>0.0215</v>
      </c>
    </row>
    <row r="423" spans="1:6" ht="15">
      <c r="A423" s="77" t="s">
        <v>412</v>
      </c>
      <c r="B423" s="77" t="s">
        <v>414</v>
      </c>
      <c r="C423" s="78">
        <v>674</v>
      </c>
      <c r="D423" s="79">
        <v>209485543</v>
      </c>
      <c r="E423" s="79">
        <v>12458740.9</v>
      </c>
      <c r="F423" s="80">
        <v>0.0198</v>
      </c>
    </row>
    <row r="424" spans="1:6" ht="15">
      <c r="A424" s="77" t="s">
        <v>412</v>
      </c>
      <c r="B424" s="77" t="s">
        <v>415</v>
      </c>
      <c r="C424" s="78">
        <v>351</v>
      </c>
      <c r="D424" s="79">
        <v>34999070</v>
      </c>
      <c r="E424" s="79">
        <v>2097014.05</v>
      </c>
      <c r="F424" s="80">
        <v>0.0033</v>
      </c>
    </row>
    <row r="425" spans="1:6" ht="15">
      <c r="A425" s="77" t="s">
        <v>412</v>
      </c>
      <c r="B425" s="77" t="s">
        <v>416</v>
      </c>
      <c r="C425" s="78">
        <v>131</v>
      </c>
      <c r="D425" s="79">
        <v>6757609</v>
      </c>
      <c r="E425" s="79">
        <v>405456.54</v>
      </c>
      <c r="F425" s="80">
        <v>0.0006</v>
      </c>
    </row>
    <row r="426" spans="1:6" ht="15">
      <c r="A426" s="77" t="s">
        <v>412</v>
      </c>
      <c r="B426" s="77" t="s">
        <v>417</v>
      </c>
      <c r="C426" s="78">
        <v>82</v>
      </c>
      <c r="D426" s="79">
        <v>2739206</v>
      </c>
      <c r="E426" s="79">
        <v>164352.36</v>
      </c>
      <c r="F426" s="80">
        <v>0.0003</v>
      </c>
    </row>
    <row r="427" spans="1:6" ht="15">
      <c r="A427" s="77" t="s">
        <v>412</v>
      </c>
      <c r="B427" s="77" t="s">
        <v>418</v>
      </c>
      <c r="C427" s="78">
        <v>52</v>
      </c>
      <c r="D427" s="79">
        <v>1659756</v>
      </c>
      <c r="E427" s="79">
        <v>99585.36</v>
      </c>
      <c r="F427" s="80">
        <v>0.0002</v>
      </c>
    </row>
    <row r="428" spans="1:6" ht="15">
      <c r="A428" s="77" t="s">
        <v>412</v>
      </c>
      <c r="B428" s="77" t="s">
        <v>419</v>
      </c>
      <c r="C428" s="78">
        <v>50</v>
      </c>
      <c r="D428" s="79">
        <v>3956868</v>
      </c>
      <c r="E428" s="79">
        <v>237412.08</v>
      </c>
      <c r="F428" s="80">
        <v>0.0004</v>
      </c>
    </row>
    <row r="429" spans="1:6" ht="15">
      <c r="A429" s="77" t="s">
        <v>412</v>
      </c>
      <c r="B429" s="77" t="s">
        <v>420</v>
      </c>
      <c r="C429" s="78">
        <v>41</v>
      </c>
      <c r="D429" s="79">
        <v>1107887</v>
      </c>
      <c r="E429" s="79">
        <v>66473.22</v>
      </c>
      <c r="F429" s="80">
        <v>0.0001</v>
      </c>
    </row>
    <row r="430" spans="1:6" ht="15">
      <c r="A430" s="77" t="s">
        <v>412</v>
      </c>
      <c r="B430" s="77" t="s">
        <v>421</v>
      </c>
      <c r="C430" s="78">
        <v>18</v>
      </c>
      <c r="D430" s="79">
        <v>1181458</v>
      </c>
      <c r="E430" s="79">
        <v>70887.48</v>
      </c>
      <c r="F430" s="80">
        <v>0.0001</v>
      </c>
    </row>
    <row r="431" spans="1:6" ht="15">
      <c r="A431" s="77" t="s">
        <v>412</v>
      </c>
      <c r="B431" s="77" t="s">
        <v>143</v>
      </c>
      <c r="C431" s="78">
        <v>11</v>
      </c>
      <c r="D431" s="79">
        <v>43581</v>
      </c>
      <c r="E431" s="79">
        <v>2606.14</v>
      </c>
      <c r="F431" s="80">
        <v>0</v>
      </c>
    </row>
    <row r="432" spans="1:6" ht="15">
      <c r="A432" s="77" t="s">
        <v>412</v>
      </c>
      <c r="B432" s="77" t="s">
        <v>40</v>
      </c>
      <c r="C432" s="78">
        <v>74</v>
      </c>
      <c r="D432" s="79">
        <v>3979669</v>
      </c>
      <c r="E432" s="79">
        <v>238685.36</v>
      </c>
      <c r="F432" s="80">
        <v>0.0004</v>
      </c>
    </row>
    <row r="433" spans="1:6" ht="15">
      <c r="A433" s="77" t="s">
        <v>422</v>
      </c>
      <c r="B433" s="77" t="s">
        <v>423</v>
      </c>
      <c r="C433" s="78">
        <v>255</v>
      </c>
      <c r="D433" s="79">
        <v>16719223</v>
      </c>
      <c r="E433" s="79">
        <v>1002129.01</v>
      </c>
      <c r="F433" s="80">
        <v>0.0016</v>
      </c>
    </row>
    <row r="434" spans="1:6" ht="15">
      <c r="A434" s="77" t="s">
        <v>422</v>
      </c>
      <c r="B434" s="77" t="s">
        <v>424</v>
      </c>
      <c r="C434" s="78">
        <v>183</v>
      </c>
      <c r="D434" s="79">
        <v>20153159</v>
      </c>
      <c r="E434" s="79">
        <v>1206295.54</v>
      </c>
      <c r="F434" s="80">
        <v>0.0019</v>
      </c>
    </row>
    <row r="435" spans="1:6" ht="15">
      <c r="A435" s="77" t="s">
        <v>422</v>
      </c>
      <c r="B435" s="77" t="s">
        <v>425</v>
      </c>
      <c r="C435" s="78">
        <v>32</v>
      </c>
      <c r="D435" s="79">
        <v>970090</v>
      </c>
      <c r="E435" s="79">
        <v>58205.4</v>
      </c>
      <c r="F435" s="80">
        <v>0.0001</v>
      </c>
    </row>
    <row r="436" spans="1:6" ht="15">
      <c r="A436" s="77" t="s">
        <v>422</v>
      </c>
      <c r="B436" s="77" t="s">
        <v>426</v>
      </c>
      <c r="C436" s="78">
        <v>28</v>
      </c>
      <c r="D436" s="79">
        <v>489799</v>
      </c>
      <c r="E436" s="79">
        <v>29387.94</v>
      </c>
      <c r="F436" s="80">
        <v>0</v>
      </c>
    </row>
    <row r="437" spans="1:6" ht="15">
      <c r="A437" s="77" t="s">
        <v>422</v>
      </c>
      <c r="B437" s="77" t="s">
        <v>427</v>
      </c>
      <c r="C437" s="78">
        <v>22</v>
      </c>
      <c r="D437" s="79">
        <v>145498</v>
      </c>
      <c r="E437" s="79">
        <v>8729.88</v>
      </c>
      <c r="F437" s="80">
        <v>0</v>
      </c>
    </row>
    <row r="438" spans="1:6" ht="15">
      <c r="A438" s="77" t="s">
        <v>422</v>
      </c>
      <c r="B438" s="77" t="s">
        <v>258</v>
      </c>
      <c r="C438" s="78">
        <v>21</v>
      </c>
      <c r="D438" s="79">
        <v>145858</v>
      </c>
      <c r="E438" s="79">
        <v>8751.48</v>
      </c>
      <c r="F438" s="80">
        <v>0</v>
      </c>
    </row>
    <row r="439" spans="1:6" ht="15">
      <c r="A439" s="77" t="s">
        <v>422</v>
      </c>
      <c r="B439" s="77" t="s">
        <v>428</v>
      </c>
      <c r="C439" s="78">
        <v>15</v>
      </c>
      <c r="D439" s="79">
        <v>51621</v>
      </c>
      <c r="E439" s="79">
        <v>3097.26</v>
      </c>
      <c r="F439" s="80">
        <v>0</v>
      </c>
    </row>
    <row r="440" spans="1:6" ht="15">
      <c r="A440" s="77" t="s">
        <v>422</v>
      </c>
      <c r="B440" s="77" t="s">
        <v>429</v>
      </c>
      <c r="C440" s="78">
        <v>14</v>
      </c>
      <c r="D440" s="79">
        <v>456735</v>
      </c>
      <c r="E440" s="79">
        <v>27404.1</v>
      </c>
      <c r="F440" s="80">
        <v>0</v>
      </c>
    </row>
    <row r="441" spans="1:6" ht="15">
      <c r="A441" s="77" t="s">
        <v>422</v>
      </c>
      <c r="B441" s="77" t="s">
        <v>40</v>
      </c>
      <c r="C441" s="78">
        <v>36</v>
      </c>
      <c r="D441" s="79">
        <v>1858757</v>
      </c>
      <c r="E441" s="79">
        <v>110884.41</v>
      </c>
      <c r="F441" s="80">
        <v>0.0002</v>
      </c>
    </row>
    <row r="442" spans="1:6" ht="15">
      <c r="A442" s="77" t="s">
        <v>430</v>
      </c>
      <c r="B442" s="77" t="s">
        <v>431</v>
      </c>
      <c r="C442" s="78">
        <v>115</v>
      </c>
      <c r="D442" s="79">
        <v>6558458</v>
      </c>
      <c r="E442" s="79">
        <v>392642.86</v>
      </c>
      <c r="F442" s="80">
        <v>0.0006</v>
      </c>
    </row>
    <row r="443" spans="1:6" ht="15">
      <c r="A443" s="77" t="s">
        <v>430</v>
      </c>
      <c r="B443" s="77" t="s">
        <v>432</v>
      </c>
      <c r="C443" s="78">
        <v>43</v>
      </c>
      <c r="D443" s="79">
        <v>1664613</v>
      </c>
      <c r="E443" s="79">
        <v>99876.78</v>
      </c>
      <c r="F443" s="80">
        <v>0.0002</v>
      </c>
    </row>
    <row r="444" spans="1:6" ht="15">
      <c r="A444" s="77" t="s">
        <v>430</v>
      </c>
      <c r="B444" s="77" t="s">
        <v>433</v>
      </c>
      <c r="C444" s="78">
        <v>26</v>
      </c>
      <c r="D444" s="79">
        <v>1183701</v>
      </c>
      <c r="E444" s="79">
        <v>71022.06</v>
      </c>
      <c r="F444" s="80">
        <v>0.0001</v>
      </c>
    </row>
    <row r="445" spans="1:6" ht="15">
      <c r="A445" s="77" t="s">
        <v>430</v>
      </c>
      <c r="B445" s="77" t="s">
        <v>434</v>
      </c>
      <c r="C445" s="78">
        <v>25</v>
      </c>
      <c r="D445" s="79">
        <v>567882</v>
      </c>
      <c r="E445" s="79">
        <v>34072.92</v>
      </c>
      <c r="F445" s="80">
        <v>0.0001</v>
      </c>
    </row>
    <row r="446" spans="1:6" ht="15">
      <c r="A446" s="77" t="s">
        <v>430</v>
      </c>
      <c r="B446" s="77" t="s">
        <v>435</v>
      </c>
      <c r="C446" s="78">
        <v>15</v>
      </c>
      <c r="D446" s="79">
        <v>515066</v>
      </c>
      <c r="E446" s="79">
        <v>30903.96</v>
      </c>
      <c r="F446" s="80">
        <v>0</v>
      </c>
    </row>
    <row r="447" spans="1:6" ht="15">
      <c r="A447" s="77" t="s">
        <v>430</v>
      </c>
      <c r="B447" s="77" t="s">
        <v>437</v>
      </c>
      <c r="C447" s="78">
        <v>14</v>
      </c>
      <c r="D447" s="79">
        <v>238907</v>
      </c>
      <c r="E447" s="79">
        <v>14334.42</v>
      </c>
      <c r="F447" s="80">
        <v>0</v>
      </c>
    </row>
    <row r="448" spans="1:6" ht="15">
      <c r="A448" s="77" t="s">
        <v>430</v>
      </c>
      <c r="B448" s="77" t="s">
        <v>439</v>
      </c>
      <c r="C448" s="78">
        <v>13</v>
      </c>
      <c r="D448" s="79">
        <v>312262</v>
      </c>
      <c r="E448" s="79">
        <v>18735.72</v>
      </c>
      <c r="F448" s="80">
        <v>0</v>
      </c>
    </row>
    <row r="449" spans="1:6" ht="15">
      <c r="A449" s="77" t="s">
        <v>430</v>
      </c>
      <c r="B449" s="77" t="s">
        <v>438</v>
      </c>
      <c r="C449" s="78">
        <v>13</v>
      </c>
      <c r="D449" s="79">
        <v>240215</v>
      </c>
      <c r="E449" s="79">
        <v>14412.9</v>
      </c>
      <c r="F449" s="80">
        <v>0</v>
      </c>
    </row>
    <row r="450" spans="1:6" ht="15">
      <c r="A450" s="77" t="s">
        <v>430</v>
      </c>
      <c r="B450" s="77" t="s">
        <v>436</v>
      </c>
      <c r="C450" s="78">
        <v>12</v>
      </c>
      <c r="D450" s="79">
        <v>373547</v>
      </c>
      <c r="E450" s="79">
        <v>22412.82</v>
      </c>
      <c r="F450" s="80">
        <v>0</v>
      </c>
    </row>
    <row r="451" spans="1:6" ht="15">
      <c r="A451" s="77" t="s">
        <v>430</v>
      </c>
      <c r="B451" s="77" t="s">
        <v>40</v>
      </c>
      <c r="C451" s="78">
        <v>34</v>
      </c>
      <c r="D451" s="79">
        <v>663282</v>
      </c>
      <c r="E451" s="79">
        <v>39657.12</v>
      </c>
      <c r="F451" s="80">
        <v>0.0001</v>
      </c>
    </row>
    <row r="452" spans="1:6" ht="15">
      <c r="A452" s="77" t="s">
        <v>440</v>
      </c>
      <c r="B452" s="77" t="s">
        <v>441</v>
      </c>
      <c r="C452" s="78">
        <v>330</v>
      </c>
      <c r="D452" s="79">
        <v>32070366</v>
      </c>
      <c r="E452" s="79">
        <v>1918331.96</v>
      </c>
      <c r="F452" s="80">
        <v>0.003</v>
      </c>
    </row>
    <row r="453" spans="1:6" ht="15">
      <c r="A453" s="77" t="s">
        <v>440</v>
      </c>
      <c r="B453" s="77" t="s">
        <v>442</v>
      </c>
      <c r="C453" s="78">
        <v>48</v>
      </c>
      <c r="D453" s="79">
        <v>2497065</v>
      </c>
      <c r="E453" s="79">
        <v>149823.9</v>
      </c>
      <c r="F453" s="80">
        <v>0.0002</v>
      </c>
    </row>
    <row r="454" spans="1:6" ht="15">
      <c r="A454" s="77" t="s">
        <v>440</v>
      </c>
      <c r="B454" s="77" t="s">
        <v>444</v>
      </c>
      <c r="C454" s="78">
        <v>31</v>
      </c>
      <c r="D454" s="79">
        <v>1195167</v>
      </c>
      <c r="E454" s="79">
        <v>71710.02</v>
      </c>
      <c r="F454" s="80">
        <v>0.0001</v>
      </c>
    </row>
    <row r="455" spans="1:6" ht="15">
      <c r="A455" s="77" t="s">
        <v>440</v>
      </c>
      <c r="B455" s="77" t="s">
        <v>443</v>
      </c>
      <c r="C455" s="78">
        <v>30</v>
      </c>
      <c r="D455" s="79">
        <v>784104</v>
      </c>
      <c r="E455" s="79">
        <v>47046.24</v>
      </c>
      <c r="F455" s="80">
        <v>0.0001</v>
      </c>
    </row>
    <row r="456" spans="1:6" ht="15">
      <c r="A456" s="77" t="s">
        <v>440</v>
      </c>
      <c r="B456" s="77" t="s">
        <v>445</v>
      </c>
      <c r="C456" s="78">
        <v>27</v>
      </c>
      <c r="D456" s="79">
        <v>612569</v>
      </c>
      <c r="E456" s="79">
        <v>36754.14</v>
      </c>
      <c r="F456" s="80">
        <v>0.0001</v>
      </c>
    </row>
    <row r="457" spans="1:6" ht="15">
      <c r="A457" s="77" t="s">
        <v>440</v>
      </c>
      <c r="B457" s="77" t="s">
        <v>446</v>
      </c>
      <c r="C457" s="78">
        <v>23</v>
      </c>
      <c r="D457" s="79">
        <v>621315</v>
      </c>
      <c r="E457" s="79">
        <v>37278.9</v>
      </c>
      <c r="F457" s="80">
        <v>0.0001</v>
      </c>
    </row>
    <row r="458" spans="1:6" ht="15">
      <c r="A458" s="77" t="s">
        <v>440</v>
      </c>
      <c r="B458" s="77" t="s">
        <v>447</v>
      </c>
      <c r="C458" s="78">
        <v>17</v>
      </c>
      <c r="D458" s="79">
        <v>507242</v>
      </c>
      <c r="E458" s="79">
        <v>30434.52</v>
      </c>
      <c r="F458" s="80">
        <v>0</v>
      </c>
    </row>
    <row r="459" spans="1:6" ht="15">
      <c r="A459" s="77" t="s">
        <v>440</v>
      </c>
      <c r="B459" s="77" t="s">
        <v>449</v>
      </c>
      <c r="C459" s="78">
        <v>16</v>
      </c>
      <c r="D459" s="79">
        <v>617366</v>
      </c>
      <c r="E459" s="79">
        <v>37041.96</v>
      </c>
      <c r="F459" s="80">
        <v>0.0001</v>
      </c>
    </row>
    <row r="460" spans="1:6" ht="15">
      <c r="A460" s="77" t="s">
        <v>440</v>
      </c>
      <c r="B460" s="77" t="s">
        <v>450</v>
      </c>
      <c r="C460" s="78">
        <v>16</v>
      </c>
      <c r="D460" s="79">
        <v>1397365</v>
      </c>
      <c r="E460" s="79">
        <v>83841.9</v>
      </c>
      <c r="F460" s="80">
        <v>0.0001</v>
      </c>
    </row>
    <row r="461" spans="1:6" ht="15">
      <c r="A461" s="77" t="s">
        <v>440</v>
      </c>
      <c r="B461" s="77" t="s">
        <v>448</v>
      </c>
      <c r="C461" s="78">
        <v>14</v>
      </c>
      <c r="D461" s="79">
        <v>203574</v>
      </c>
      <c r="E461" s="79">
        <v>12214.44</v>
      </c>
      <c r="F461" s="80">
        <v>0</v>
      </c>
    </row>
    <row r="462" spans="1:6" ht="15">
      <c r="A462" s="77" t="s">
        <v>440</v>
      </c>
      <c r="B462" s="77" t="s">
        <v>451</v>
      </c>
      <c r="C462" s="78">
        <v>14</v>
      </c>
      <c r="D462" s="79">
        <v>130470</v>
      </c>
      <c r="E462" s="79">
        <v>7828.2</v>
      </c>
      <c r="F462" s="80">
        <v>0</v>
      </c>
    </row>
    <row r="463" spans="1:6" ht="15">
      <c r="A463" s="77" t="s">
        <v>440</v>
      </c>
      <c r="B463" s="77" t="s">
        <v>452</v>
      </c>
      <c r="C463" s="78">
        <v>12</v>
      </c>
      <c r="D463" s="79">
        <v>462568</v>
      </c>
      <c r="E463" s="79">
        <v>27754.08</v>
      </c>
      <c r="F463" s="80">
        <v>0</v>
      </c>
    </row>
    <row r="464" spans="1:6" ht="15">
      <c r="A464" s="77" t="s">
        <v>440</v>
      </c>
      <c r="B464" s="77" t="s">
        <v>453</v>
      </c>
      <c r="C464" s="78">
        <v>11</v>
      </c>
      <c r="D464" s="79">
        <v>111564</v>
      </c>
      <c r="E464" s="79">
        <v>6693.84</v>
      </c>
      <c r="F464" s="80">
        <v>0</v>
      </c>
    </row>
    <row r="465" spans="1:6" ht="15">
      <c r="A465" s="77" t="s">
        <v>440</v>
      </c>
      <c r="B465" s="77" t="s">
        <v>40</v>
      </c>
      <c r="C465" s="78">
        <v>18</v>
      </c>
      <c r="D465" s="79">
        <v>369085</v>
      </c>
      <c r="E465" s="79">
        <v>21319.6</v>
      </c>
      <c r="F465" s="80">
        <v>0</v>
      </c>
    </row>
    <row r="466" spans="1:6" ht="15">
      <c r="A466" s="77" t="s">
        <v>454</v>
      </c>
      <c r="B466" s="77" t="s">
        <v>430</v>
      </c>
      <c r="C466" s="78">
        <v>338</v>
      </c>
      <c r="D466" s="79">
        <v>37159665</v>
      </c>
      <c r="E466" s="79">
        <v>2219957.38</v>
      </c>
      <c r="F466" s="80">
        <v>0.0035</v>
      </c>
    </row>
    <row r="467" spans="1:6" ht="15">
      <c r="A467" s="77" t="s">
        <v>454</v>
      </c>
      <c r="B467" s="77" t="s">
        <v>455</v>
      </c>
      <c r="C467" s="78">
        <v>295</v>
      </c>
      <c r="D467" s="79">
        <v>27394281</v>
      </c>
      <c r="E467" s="79">
        <v>1635895.17</v>
      </c>
      <c r="F467" s="80">
        <v>0.0026</v>
      </c>
    </row>
    <row r="468" spans="1:6" ht="15">
      <c r="A468" s="77" t="s">
        <v>454</v>
      </c>
      <c r="B468" s="77" t="s">
        <v>456</v>
      </c>
      <c r="C468" s="78">
        <v>71</v>
      </c>
      <c r="D468" s="79">
        <v>4597392</v>
      </c>
      <c r="E468" s="79">
        <v>275843.52</v>
      </c>
      <c r="F468" s="80">
        <v>0.0004</v>
      </c>
    </row>
    <row r="469" spans="1:6" ht="15">
      <c r="A469" s="77" t="s">
        <v>454</v>
      </c>
      <c r="B469" s="77" t="s">
        <v>457</v>
      </c>
      <c r="C469" s="78">
        <v>71</v>
      </c>
      <c r="D469" s="79">
        <v>2114398</v>
      </c>
      <c r="E469" s="79">
        <v>126863.88</v>
      </c>
      <c r="F469" s="80">
        <v>0.0002</v>
      </c>
    </row>
    <row r="470" spans="1:6" ht="15">
      <c r="A470" s="77" t="s">
        <v>454</v>
      </c>
      <c r="B470" s="77" t="s">
        <v>458</v>
      </c>
      <c r="C470" s="78">
        <v>38</v>
      </c>
      <c r="D470" s="79">
        <v>1099749</v>
      </c>
      <c r="E470" s="79">
        <v>65984.94</v>
      </c>
      <c r="F470" s="80">
        <v>0.0001</v>
      </c>
    </row>
    <row r="471" spans="1:6" ht="15">
      <c r="A471" s="77" t="s">
        <v>454</v>
      </c>
      <c r="B471" s="77" t="s">
        <v>459</v>
      </c>
      <c r="C471" s="78">
        <v>15</v>
      </c>
      <c r="D471" s="79">
        <v>1673981</v>
      </c>
      <c r="E471" s="79">
        <v>100438.86</v>
      </c>
      <c r="F471" s="80">
        <v>0.0002</v>
      </c>
    </row>
    <row r="472" spans="1:6" ht="15">
      <c r="A472" s="77" t="s">
        <v>454</v>
      </c>
      <c r="B472" s="77" t="s">
        <v>40</v>
      </c>
      <c r="C472" s="78">
        <v>87</v>
      </c>
      <c r="D472" s="79">
        <v>3314201</v>
      </c>
      <c r="E472" s="79">
        <v>198733.9</v>
      </c>
      <c r="F472" s="80">
        <v>0.0003</v>
      </c>
    </row>
    <row r="473" spans="1:6" ht="15">
      <c r="A473" s="77" t="s">
        <v>460</v>
      </c>
      <c r="B473" s="77" t="s">
        <v>461</v>
      </c>
      <c r="C473" s="78">
        <v>3293</v>
      </c>
      <c r="D473" s="79">
        <v>812334511</v>
      </c>
      <c r="E473" s="79">
        <v>48580491.35</v>
      </c>
      <c r="F473" s="80">
        <v>0.0771</v>
      </c>
    </row>
    <row r="474" spans="1:6" ht="15">
      <c r="A474" s="77" t="s">
        <v>460</v>
      </c>
      <c r="B474" s="77" t="s">
        <v>462</v>
      </c>
      <c r="C474" s="78">
        <v>744</v>
      </c>
      <c r="D474" s="79">
        <v>106956799</v>
      </c>
      <c r="E474" s="79">
        <v>6410992.3</v>
      </c>
      <c r="F474" s="80">
        <v>0.0102</v>
      </c>
    </row>
    <row r="475" spans="1:6" ht="15">
      <c r="A475" s="77" t="s">
        <v>460</v>
      </c>
      <c r="B475" s="77" t="s">
        <v>463</v>
      </c>
      <c r="C475" s="78">
        <v>229</v>
      </c>
      <c r="D475" s="79">
        <v>41045180</v>
      </c>
      <c r="E475" s="79">
        <v>2462707.48</v>
      </c>
      <c r="F475" s="80">
        <v>0.0039</v>
      </c>
    </row>
    <row r="476" spans="1:6" ht="15">
      <c r="A476" s="77" t="s">
        <v>460</v>
      </c>
      <c r="B476" s="77" t="s">
        <v>464</v>
      </c>
      <c r="C476" s="78">
        <v>155</v>
      </c>
      <c r="D476" s="79">
        <v>10207158</v>
      </c>
      <c r="E476" s="79">
        <v>609593.12</v>
      </c>
      <c r="F476" s="80">
        <v>0.001</v>
      </c>
    </row>
    <row r="477" spans="1:6" ht="15">
      <c r="A477" s="77" t="s">
        <v>460</v>
      </c>
      <c r="B477" s="77" t="s">
        <v>465</v>
      </c>
      <c r="C477" s="78">
        <v>90</v>
      </c>
      <c r="D477" s="79">
        <v>5385799</v>
      </c>
      <c r="E477" s="79">
        <v>323147.94</v>
      </c>
      <c r="F477" s="80">
        <v>0.0005</v>
      </c>
    </row>
    <row r="478" spans="1:6" ht="15">
      <c r="A478" s="77" t="s">
        <v>460</v>
      </c>
      <c r="B478" s="77" t="s">
        <v>468</v>
      </c>
      <c r="C478" s="78">
        <v>70</v>
      </c>
      <c r="D478" s="79">
        <v>4643905</v>
      </c>
      <c r="E478" s="79">
        <v>278634.3</v>
      </c>
      <c r="F478" s="80">
        <v>0.0004</v>
      </c>
    </row>
    <row r="479" spans="1:6" ht="15">
      <c r="A479" s="77" t="s">
        <v>460</v>
      </c>
      <c r="B479" s="77" t="s">
        <v>466</v>
      </c>
      <c r="C479" s="78">
        <v>68</v>
      </c>
      <c r="D479" s="79">
        <v>3646225</v>
      </c>
      <c r="E479" s="79">
        <v>218773.5</v>
      </c>
      <c r="F479" s="80">
        <v>0.0003</v>
      </c>
    </row>
    <row r="480" spans="1:6" ht="15">
      <c r="A480" s="77" t="s">
        <v>460</v>
      </c>
      <c r="B480" s="77" t="s">
        <v>467</v>
      </c>
      <c r="C480" s="78">
        <v>56</v>
      </c>
      <c r="D480" s="79">
        <v>2080216</v>
      </c>
      <c r="E480" s="79">
        <v>124812.96</v>
      </c>
      <c r="F480" s="80">
        <v>0.0002</v>
      </c>
    </row>
    <row r="481" spans="1:6" ht="15">
      <c r="A481" s="77" t="s">
        <v>460</v>
      </c>
      <c r="B481" s="77" t="s">
        <v>469</v>
      </c>
      <c r="C481" s="78">
        <v>55</v>
      </c>
      <c r="D481" s="79">
        <v>2146226</v>
      </c>
      <c r="E481" s="79">
        <v>128773.56</v>
      </c>
      <c r="F481" s="80">
        <v>0.0002</v>
      </c>
    </row>
    <row r="482" spans="1:6" ht="15">
      <c r="A482" s="77" t="s">
        <v>460</v>
      </c>
      <c r="B482" s="77" t="s">
        <v>470</v>
      </c>
      <c r="C482" s="78">
        <v>42</v>
      </c>
      <c r="D482" s="79">
        <v>2859672</v>
      </c>
      <c r="E482" s="79">
        <v>171580.32</v>
      </c>
      <c r="F482" s="80">
        <v>0.0003</v>
      </c>
    </row>
    <row r="483" spans="1:6" ht="15">
      <c r="A483" s="77" t="s">
        <v>460</v>
      </c>
      <c r="B483" s="77" t="s">
        <v>472</v>
      </c>
      <c r="C483" s="78">
        <v>36</v>
      </c>
      <c r="D483" s="79">
        <v>3301490</v>
      </c>
      <c r="E483" s="79">
        <v>198089.4</v>
      </c>
      <c r="F483" s="80">
        <v>0.0003</v>
      </c>
    </row>
    <row r="484" spans="1:6" ht="15">
      <c r="A484" s="77" t="s">
        <v>460</v>
      </c>
      <c r="B484" s="77" t="s">
        <v>471</v>
      </c>
      <c r="C484" s="78">
        <v>34</v>
      </c>
      <c r="D484" s="79">
        <v>5385595</v>
      </c>
      <c r="E484" s="79">
        <v>323135.7</v>
      </c>
      <c r="F484" s="80">
        <v>0.0005</v>
      </c>
    </row>
    <row r="485" spans="1:6" ht="15">
      <c r="A485" s="77" t="s">
        <v>460</v>
      </c>
      <c r="B485" s="77" t="s">
        <v>474</v>
      </c>
      <c r="C485" s="78">
        <v>30</v>
      </c>
      <c r="D485" s="79">
        <v>1843467</v>
      </c>
      <c r="E485" s="79">
        <v>110608.02</v>
      </c>
      <c r="F485" s="80">
        <v>0.0002</v>
      </c>
    </row>
    <row r="486" spans="1:6" ht="15">
      <c r="A486" s="77" t="s">
        <v>460</v>
      </c>
      <c r="B486" s="77" t="s">
        <v>473</v>
      </c>
      <c r="C486" s="78">
        <v>26</v>
      </c>
      <c r="D486" s="79">
        <v>775730</v>
      </c>
      <c r="E486" s="79">
        <v>46543.8</v>
      </c>
      <c r="F486" s="80">
        <v>0.0001</v>
      </c>
    </row>
    <row r="487" spans="1:6" ht="15">
      <c r="A487" s="77" t="s">
        <v>460</v>
      </c>
      <c r="B487" s="77" t="s">
        <v>475</v>
      </c>
      <c r="C487" s="78">
        <v>25</v>
      </c>
      <c r="D487" s="79">
        <v>3324761</v>
      </c>
      <c r="E487" s="79">
        <v>199485.66</v>
      </c>
      <c r="F487" s="80">
        <v>0.0003</v>
      </c>
    </row>
    <row r="488" spans="1:6" ht="15">
      <c r="A488" s="77" t="s">
        <v>460</v>
      </c>
      <c r="B488" s="77" t="s">
        <v>67</v>
      </c>
      <c r="C488" s="78">
        <v>12</v>
      </c>
      <c r="D488" s="79">
        <v>1111166</v>
      </c>
      <c r="E488" s="79">
        <v>66669.96</v>
      </c>
      <c r="F488" s="80">
        <v>0.0001</v>
      </c>
    </row>
    <row r="489" spans="1:6" ht="15">
      <c r="A489" s="77" t="s">
        <v>460</v>
      </c>
      <c r="B489" s="77" t="s">
        <v>40</v>
      </c>
      <c r="C489" s="78">
        <v>75</v>
      </c>
      <c r="D489" s="79">
        <v>15986158</v>
      </c>
      <c r="E489" s="79">
        <v>822054.08</v>
      </c>
      <c r="F489" s="80">
        <v>0.0013</v>
      </c>
    </row>
    <row r="490" spans="1:6" ht="15">
      <c r="A490" s="77" t="s">
        <v>476</v>
      </c>
      <c r="B490" s="77" t="s">
        <v>477</v>
      </c>
      <c r="C490" s="78">
        <v>87</v>
      </c>
      <c r="D490" s="79">
        <v>3150618</v>
      </c>
      <c r="E490" s="79">
        <v>189037.08</v>
      </c>
      <c r="F490" s="80">
        <v>0.0003</v>
      </c>
    </row>
    <row r="491" spans="1:6" ht="15">
      <c r="A491" s="77" t="s">
        <v>476</v>
      </c>
      <c r="B491" s="77" t="s">
        <v>478</v>
      </c>
      <c r="C491" s="78">
        <v>84</v>
      </c>
      <c r="D491" s="79">
        <v>3190231</v>
      </c>
      <c r="E491" s="79">
        <v>191413.86</v>
      </c>
      <c r="F491" s="80">
        <v>0.0003</v>
      </c>
    </row>
    <row r="492" spans="1:6" ht="15">
      <c r="A492" s="77" t="s">
        <v>476</v>
      </c>
      <c r="B492" s="77" t="s">
        <v>479</v>
      </c>
      <c r="C492" s="78">
        <v>38</v>
      </c>
      <c r="D492" s="79">
        <v>1511773</v>
      </c>
      <c r="E492" s="79">
        <v>90706.38</v>
      </c>
      <c r="F492" s="80">
        <v>0.0001</v>
      </c>
    </row>
    <row r="493" spans="1:6" ht="15">
      <c r="A493" s="77" t="s">
        <v>476</v>
      </c>
      <c r="B493" s="77" t="s">
        <v>40</v>
      </c>
      <c r="C493" s="78">
        <v>46</v>
      </c>
      <c r="D493" s="79">
        <v>1129971</v>
      </c>
      <c r="E493" s="79">
        <v>66264.05</v>
      </c>
      <c r="F493" s="80">
        <v>0.0001</v>
      </c>
    </row>
    <row r="494" spans="1:6" ht="15">
      <c r="A494" s="77" t="s">
        <v>480</v>
      </c>
      <c r="B494" s="77" t="s">
        <v>481</v>
      </c>
      <c r="C494" s="78">
        <v>180</v>
      </c>
      <c r="D494" s="79">
        <v>13085274</v>
      </c>
      <c r="E494" s="79">
        <v>784248.2</v>
      </c>
      <c r="F494" s="80">
        <v>0.0012</v>
      </c>
    </row>
    <row r="495" spans="1:6" ht="15">
      <c r="A495" s="77" t="s">
        <v>480</v>
      </c>
      <c r="B495" s="77" t="s">
        <v>482</v>
      </c>
      <c r="C495" s="78">
        <v>18</v>
      </c>
      <c r="D495" s="79">
        <v>184478</v>
      </c>
      <c r="E495" s="79">
        <v>11068.68</v>
      </c>
      <c r="F495" s="80">
        <v>0</v>
      </c>
    </row>
    <row r="496" spans="1:6" ht="15">
      <c r="A496" s="77" t="s">
        <v>480</v>
      </c>
      <c r="B496" s="77" t="s">
        <v>480</v>
      </c>
      <c r="C496" s="78">
        <v>11</v>
      </c>
      <c r="D496" s="79">
        <v>501917</v>
      </c>
      <c r="E496" s="79">
        <v>30115.02</v>
      </c>
      <c r="F496" s="80">
        <v>0</v>
      </c>
    </row>
    <row r="497" spans="1:6" ht="15">
      <c r="A497" s="77" t="s">
        <v>480</v>
      </c>
      <c r="B497" s="77" t="s">
        <v>40</v>
      </c>
      <c r="C497" s="78">
        <v>20</v>
      </c>
      <c r="D497" s="79">
        <v>499883</v>
      </c>
      <c r="E497" s="79">
        <v>29262.18</v>
      </c>
      <c r="F497" s="80">
        <v>0</v>
      </c>
    </row>
    <row r="498" spans="1:6" ht="15">
      <c r="A498" s="77" t="s">
        <v>483</v>
      </c>
      <c r="B498" s="77" t="s">
        <v>484</v>
      </c>
      <c r="C498" s="78">
        <v>132</v>
      </c>
      <c r="D498" s="79">
        <v>9411442</v>
      </c>
      <c r="E498" s="79">
        <v>564134.09</v>
      </c>
      <c r="F498" s="80">
        <v>0.0009</v>
      </c>
    </row>
    <row r="499" spans="1:6" ht="15">
      <c r="A499" s="77" t="s">
        <v>483</v>
      </c>
      <c r="B499" s="77" t="s">
        <v>486</v>
      </c>
      <c r="C499" s="78">
        <v>65</v>
      </c>
      <c r="D499" s="79">
        <v>9324623</v>
      </c>
      <c r="E499" s="79">
        <v>559477.38</v>
      </c>
      <c r="F499" s="80">
        <v>0.0009</v>
      </c>
    </row>
    <row r="500" spans="1:6" ht="15">
      <c r="A500" s="77" t="s">
        <v>483</v>
      </c>
      <c r="B500" s="77" t="s">
        <v>485</v>
      </c>
      <c r="C500" s="78">
        <v>63</v>
      </c>
      <c r="D500" s="79">
        <v>2213412</v>
      </c>
      <c r="E500" s="79">
        <v>132804.72</v>
      </c>
      <c r="F500" s="80">
        <v>0.0002</v>
      </c>
    </row>
    <row r="501" spans="1:6" ht="15">
      <c r="A501" s="77" t="s">
        <v>483</v>
      </c>
      <c r="B501" s="77" t="s">
        <v>487</v>
      </c>
      <c r="C501" s="78">
        <v>55</v>
      </c>
      <c r="D501" s="79">
        <v>2295400</v>
      </c>
      <c r="E501" s="79">
        <v>137724</v>
      </c>
      <c r="F501" s="80">
        <v>0.0002</v>
      </c>
    </row>
    <row r="502" spans="1:6" ht="15">
      <c r="A502" s="77" t="s">
        <v>483</v>
      </c>
      <c r="B502" s="77" t="s">
        <v>488</v>
      </c>
      <c r="C502" s="78">
        <v>48</v>
      </c>
      <c r="D502" s="79">
        <v>3160332</v>
      </c>
      <c r="E502" s="79">
        <v>189619.92</v>
      </c>
      <c r="F502" s="80">
        <v>0.0003</v>
      </c>
    </row>
    <row r="503" spans="1:6" ht="15">
      <c r="A503" s="77" t="s">
        <v>483</v>
      </c>
      <c r="B503" s="77" t="s">
        <v>489</v>
      </c>
      <c r="C503" s="78">
        <v>14</v>
      </c>
      <c r="D503" s="79">
        <v>941385</v>
      </c>
      <c r="E503" s="79">
        <v>56483.1</v>
      </c>
      <c r="F503" s="80">
        <v>0.0001</v>
      </c>
    </row>
    <row r="504" spans="1:6" ht="15">
      <c r="A504" s="77" t="s">
        <v>483</v>
      </c>
      <c r="B504" s="77" t="s">
        <v>490</v>
      </c>
      <c r="C504" s="78">
        <v>14</v>
      </c>
      <c r="D504" s="79">
        <v>272562</v>
      </c>
      <c r="E504" s="79">
        <v>16353.72</v>
      </c>
      <c r="F504" s="80">
        <v>0</v>
      </c>
    </row>
    <row r="505" spans="1:6" ht="15">
      <c r="A505" s="77" t="s">
        <v>483</v>
      </c>
      <c r="B505" s="77" t="s">
        <v>491</v>
      </c>
      <c r="C505" s="78">
        <v>10</v>
      </c>
      <c r="D505" s="79">
        <v>202233</v>
      </c>
      <c r="E505" s="79">
        <v>12133.98</v>
      </c>
      <c r="F505" s="80">
        <v>0</v>
      </c>
    </row>
    <row r="506" spans="1:6" ht="15">
      <c r="A506" s="77" t="s">
        <v>483</v>
      </c>
      <c r="B506" s="77" t="s">
        <v>40</v>
      </c>
      <c r="C506" s="78">
        <v>11</v>
      </c>
      <c r="D506" s="79">
        <v>1398105</v>
      </c>
      <c r="E506" s="79">
        <v>79291.67</v>
      </c>
      <c r="F506" s="80">
        <v>0.0001</v>
      </c>
    </row>
    <row r="507" spans="1:6" ht="15">
      <c r="A507" s="77" t="s">
        <v>492</v>
      </c>
      <c r="B507" s="77" t="s">
        <v>493</v>
      </c>
      <c r="C507" s="78">
        <v>256</v>
      </c>
      <c r="D507" s="79">
        <v>22998125</v>
      </c>
      <c r="E507" s="79">
        <v>1377034.25</v>
      </c>
      <c r="F507" s="80">
        <v>0.0022</v>
      </c>
    </row>
    <row r="508" spans="1:6" ht="15">
      <c r="A508" s="77" t="s">
        <v>492</v>
      </c>
      <c r="B508" s="77" t="s">
        <v>494</v>
      </c>
      <c r="C508" s="78">
        <v>47</v>
      </c>
      <c r="D508" s="79">
        <v>5303959</v>
      </c>
      <c r="E508" s="79">
        <v>318237.54</v>
      </c>
      <c r="F508" s="80">
        <v>0.0005</v>
      </c>
    </row>
    <row r="509" spans="1:6" ht="15">
      <c r="A509" s="77" t="s">
        <v>492</v>
      </c>
      <c r="B509" s="77" t="s">
        <v>495</v>
      </c>
      <c r="C509" s="78">
        <v>40</v>
      </c>
      <c r="D509" s="79">
        <v>857445</v>
      </c>
      <c r="E509" s="79">
        <v>51446.7</v>
      </c>
      <c r="F509" s="80">
        <v>0.0001</v>
      </c>
    </row>
    <row r="510" spans="1:6" ht="15">
      <c r="A510" s="77" t="s">
        <v>492</v>
      </c>
      <c r="B510" s="77" t="s">
        <v>496</v>
      </c>
      <c r="C510" s="78">
        <v>19</v>
      </c>
      <c r="D510" s="79">
        <v>440204</v>
      </c>
      <c r="E510" s="79">
        <v>26412.24</v>
      </c>
      <c r="F510" s="80">
        <v>0</v>
      </c>
    </row>
    <row r="511" spans="1:6" ht="15">
      <c r="A511" s="77" t="s">
        <v>492</v>
      </c>
      <c r="B511" s="77" t="s">
        <v>40</v>
      </c>
      <c r="C511" s="78">
        <v>68</v>
      </c>
      <c r="D511" s="79">
        <v>1796298</v>
      </c>
      <c r="E511" s="79">
        <v>107731.15</v>
      </c>
      <c r="F511" s="80">
        <v>0.0002</v>
      </c>
    </row>
    <row r="512" spans="1:6" ht="15">
      <c r="A512" s="77" t="s">
        <v>497</v>
      </c>
      <c r="B512" s="77" t="s">
        <v>498</v>
      </c>
      <c r="C512" s="78">
        <v>431</v>
      </c>
      <c r="D512" s="79">
        <v>48667285</v>
      </c>
      <c r="E512" s="79">
        <v>2914254.38</v>
      </c>
      <c r="F512" s="80">
        <v>0.0046</v>
      </c>
    </row>
    <row r="513" spans="1:6" ht="15">
      <c r="A513" s="77" t="s">
        <v>497</v>
      </c>
      <c r="B513" s="77" t="s">
        <v>499</v>
      </c>
      <c r="C513" s="78">
        <v>80</v>
      </c>
      <c r="D513" s="79">
        <v>2612517</v>
      </c>
      <c r="E513" s="79">
        <v>156751.02</v>
      </c>
      <c r="F513" s="80">
        <v>0.0002</v>
      </c>
    </row>
    <row r="514" spans="1:6" ht="15">
      <c r="A514" s="77" t="s">
        <v>497</v>
      </c>
      <c r="B514" s="77" t="s">
        <v>298</v>
      </c>
      <c r="C514" s="78">
        <v>26</v>
      </c>
      <c r="D514" s="79">
        <v>578036</v>
      </c>
      <c r="E514" s="79">
        <v>34682.16</v>
      </c>
      <c r="F514" s="80">
        <v>0.0001</v>
      </c>
    </row>
    <row r="515" spans="1:6" ht="15">
      <c r="A515" s="77" t="s">
        <v>497</v>
      </c>
      <c r="B515" s="77" t="s">
        <v>500</v>
      </c>
      <c r="C515" s="78">
        <v>16</v>
      </c>
      <c r="D515" s="79">
        <v>578368</v>
      </c>
      <c r="E515" s="79">
        <v>34702.08</v>
      </c>
      <c r="F515" s="80">
        <v>0.0001</v>
      </c>
    </row>
    <row r="516" spans="1:6" ht="15">
      <c r="A516" s="77" t="s">
        <v>497</v>
      </c>
      <c r="B516" s="77" t="s">
        <v>692</v>
      </c>
      <c r="C516" s="78">
        <v>14</v>
      </c>
      <c r="D516" s="79">
        <v>609379</v>
      </c>
      <c r="E516" s="79">
        <v>36562.74</v>
      </c>
      <c r="F516" s="80">
        <v>0.0001</v>
      </c>
    </row>
    <row r="517" spans="1:6" ht="15">
      <c r="A517" s="77" t="s">
        <v>497</v>
      </c>
      <c r="B517" s="77" t="s">
        <v>501</v>
      </c>
      <c r="C517" s="78">
        <v>11</v>
      </c>
      <c r="D517" s="79">
        <v>79336</v>
      </c>
      <c r="E517" s="79">
        <v>4760.16</v>
      </c>
      <c r="F517" s="80">
        <v>0</v>
      </c>
    </row>
    <row r="518" spans="1:6" ht="15">
      <c r="A518" s="77" t="s">
        <v>497</v>
      </c>
      <c r="B518" s="77" t="s">
        <v>40</v>
      </c>
      <c r="C518" s="78">
        <v>40</v>
      </c>
      <c r="D518" s="79">
        <v>579115</v>
      </c>
      <c r="E518" s="79">
        <v>34497.64</v>
      </c>
      <c r="F518" s="80">
        <v>0.0001</v>
      </c>
    </row>
    <row r="519" spans="1:6" ht="15">
      <c r="A519" s="77" t="s">
        <v>462</v>
      </c>
      <c r="B519" s="77" t="s">
        <v>502</v>
      </c>
      <c r="C519" s="78">
        <v>404</v>
      </c>
      <c r="D519" s="79">
        <v>52121919</v>
      </c>
      <c r="E519" s="79">
        <v>3107201.63</v>
      </c>
      <c r="F519" s="80">
        <v>0.0049</v>
      </c>
    </row>
    <row r="520" spans="1:6" ht="15">
      <c r="A520" s="77" t="s">
        <v>462</v>
      </c>
      <c r="B520" s="77" t="s">
        <v>503</v>
      </c>
      <c r="C520" s="78">
        <v>285</v>
      </c>
      <c r="D520" s="79">
        <v>29969770</v>
      </c>
      <c r="E520" s="79">
        <v>1794243.9</v>
      </c>
      <c r="F520" s="80">
        <v>0.0028</v>
      </c>
    </row>
    <row r="521" spans="1:6" ht="15">
      <c r="A521" s="77" t="s">
        <v>462</v>
      </c>
      <c r="B521" s="77" t="s">
        <v>504</v>
      </c>
      <c r="C521" s="78">
        <v>67</v>
      </c>
      <c r="D521" s="79">
        <v>2095902</v>
      </c>
      <c r="E521" s="79">
        <v>125754.12</v>
      </c>
      <c r="F521" s="80">
        <v>0.0002</v>
      </c>
    </row>
    <row r="522" spans="1:6" ht="15">
      <c r="A522" s="77" t="s">
        <v>462</v>
      </c>
      <c r="B522" s="77" t="s">
        <v>790</v>
      </c>
      <c r="C522" s="78">
        <v>21</v>
      </c>
      <c r="D522" s="79">
        <v>948322</v>
      </c>
      <c r="E522" s="79">
        <v>56899.32</v>
      </c>
      <c r="F522" s="80">
        <v>0.0001</v>
      </c>
    </row>
    <row r="523" spans="1:6" ht="15">
      <c r="A523" s="77" t="s">
        <v>462</v>
      </c>
      <c r="B523" s="77" t="s">
        <v>506</v>
      </c>
      <c r="C523" s="78">
        <v>14</v>
      </c>
      <c r="D523" s="79">
        <v>203230</v>
      </c>
      <c r="E523" s="79">
        <v>12193.8</v>
      </c>
      <c r="F523" s="80">
        <v>0</v>
      </c>
    </row>
    <row r="524" spans="1:6" ht="15">
      <c r="A524" s="77" t="s">
        <v>462</v>
      </c>
      <c r="B524" s="77" t="s">
        <v>505</v>
      </c>
      <c r="C524" s="78">
        <v>13</v>
      </c>
      <c r="D524" s="79">
        <v>1424913</v>
      </c>
      <c r="E524" s="79">
        <v>85494.78</v>
      </c>
      <c r="F524" s="80">
        <v>0.0001</v>
      </c>
    </row>
    <row r="525" spans="1:6" ht="15">
      <c r="A525" s="77" t="s">
        <v>462</v>
      </c>
      <c r="B525" s="77" t="s">
        <v>40</v>
      </c>
      <c r="C525" s="78">
        <v>66</v>
      </c>
      <c r="D525" s="79">
        <v>2387201</v>
      </c>
      <c r="E525" s="79">
        <v>142180.57</v>
      </c>
      <c r="F525" s="80">
        <v>0.0002</v>
      </c>
    </row>
    <row r="526" spans="1:6" ht="15">
      <c r="A526" s="77" t="s">
        <v>507</v>
      </c>
      <c r="B526" s="77" t="s">
        <v>508</v>
      </c>
      <c r="C526" s="78">
        <v>628</v>
      </c>
      <c r="D526" s="79">
        <v>95741071</v>
      </c>
      <c r="E526" s="79">
        <v>5728301.13</v>
      </c>
      <c r="F526" s="80">
        <v>0.0091</v>
      </c>
    </row>
    <row r="527" spans="1:6" ht="15">
      <c r="A527" s="77" t="s">
        <v>507</v>
      </c>
      <c r="B527" s="77" t="s">
        <v>509</v>
      </c>
      <c r="C527" s="78">
        <v>48</v>
      </c>
      <c r="D527" s="79">
        <v>1900366</v>
      </c>
      <c r="E527" s="79">
        <v>114021.96</v>
      </c>
      <c r="F527" s="80">
        <v>0.0002</v>
      </c>
    </row>
    <row r="528" spans="1:6" ht="15">
      <c r="A528" s="77" t="s">
        <v>507</v>
      </c>
      <c r="B528" s="77" t="s">
        <v>510</v>
      </c>
      <c r="C528" s="78">
        <v>24</v>
      </c>
      <c r="D528" s="79">
        <v>799475</v>
      </c>
      <c r="E528" s="79">
        <v>47968.5</v>
      </c>
      <c r="F528" s="80">
        <v>0.0001</v>
      </c>
    </row>
    <row r="529" spans="1:6" ht="15">
      <c r="A529" s="77" t="s">
        <v>507</v>
      </c>
      <c r="B529" s="77" t="s">
        <v>512</v>
      </c>
      <c r="C529" s="78">
        <v>22</v>
      </c>
      <c r="D529" s="79">
        <v>512627</v>
      </c>
      <c r="E529" s="79">
        <v>30757.62</v>
      </c>
      <c r="F529" s="80">
        <v>0</v>
      </c>
    </row>
    <row r="530" spans="1:6" ht="15">
      <c r="A530" s="77" t="s">
        <v>507</v>
      </c>
      <c r="B530" s="77" t="s">
        <v>511</v>
      </c>
      <c r="C530" s="78">
        <v>17</v>
      </c>
      <c r="D530" s="79">
        <v>622119</v>
      </c>
      <c r="E530" s="79">
        <v>37327.14</v>
      </c>
      <c r="F530" s="80">
        <v>0.0001</v>
      </c>
    </row>
    <row r="531" spans="1:6" ht="15">
      <c r="A531" s="77" t="s">
        <v>507</v>
      </c>
      <c r="B531" s="77" t="s">
        <v>515</v>
      </c>
      <c r="C531" s="78">
        <v>17</v>
      </c>
      <c r="D531" s="79">
        <v>428100</v>
      </c>
      <c r="E531" s="79">
        <v>25686</v>
      </c>
      <c r="F531" s="80">
        <v>0</v>
      </c>
    </row>
    <row r="532" spans="1:6" ht="15">
      <c r="A532" s="77" t="s">
        <v>507</v>
      </c>
      <c r="B532" s="77" t="s">
        <v>513</v>
      </c>
      <c r="C532" s="78">
        <v>13</v>
      </c>
      <c r="D532" s="79">
        <v>217701</v>
      </c>
      <c r="E532" s="79">
        <v>13062.06</v>
      </c>
      <c r="F532" s="80">
        <v>0</v>
      </c>
    </row>
    <row r="533" spans="1:6" ht="15">
      <c r="A533" s="77" t="s">
        <v>507</v>
      </c>
      <c r="B533" s="77" t="s">
        <v>514</v>
      </c>
      <c r="C533" s="78">
        <v>12</v>
      </c>
      <c r="D533" s="79">
        <v>523709</v>
      </c>
      <c r="E533" s="79">
        <v>31422.54</v>
      </c>
      <c r="F533" s="80">
        <v>0</v>
      </c>
    </row>
    <row r="534" spans="1:6" ht="15">
      <c r="A534" s="77" t="s">
        <v>507</v>
      </c>
      <c r="B534" s="77" t="s">
        <v>516</v>
      </c>
      <c r="C534" s="78">
        <v>11</v>
      </c>
      <c r="D534" s="79">
        <v>311111</v>
      </c>
      <c r="E534" s="79">
        <v>18666.66</v>
      </c>
      <c r="F534" s="80">
        <v>0</v>
      </c>
    </row>
    <row r="535" spans="1:6" ht="15">
      <c r="A535" s="77" t="s">
        <v>507</v>
      </c>
      <c r="B535" s="77" t="s">
        <v>40</v>
      </c>
      <c r="C535" s="78">
        <v>37</v>
      </c>
      <c r="D535" s="79">
        <v>1865137</v>
      </c>
      <c r="E535" s="79">
        <v>111900.24</v>
      </c>
      <c r="F535" s="80">
        <v>0.0002</v>
      </c>
    </row>
    <row r="536" spans="1:6" ht="15">
      <c r="A536" s="77" t="s">
        <v>517</v>
      </c>
      <c r="B536" s="77" t="s">
        <v>518</v>
      </c>
      <c r="C536" s="78">
        <v>205</v>
      </c>
      <c r="D536" s="79">
        <v>13828872</v>
      </c>
      <c r="E536" s="79">
        <v>829557.32</v>
      </c>
      <c r="F536" s="80">
        <v>0.0013</v>
      </c>
    </row>
    <row r="537" spans="1:6" ht="15">
      <c r="A537" s="77" t="s">
        <v>517</v>
      </c>
      <c r="B537" s="77" t="s">
        <v>519</v>
      </c>
      <c r="C537" s="78">
        <v>50</v>
      </c>
      <c r="D537" s="79">
        <v>1557715</v>
      </c>
      <c r="E537" s="79">
        <v>93462.9</v>
      </c>
      <c r="F537" s="80">
        <v>0.0001</v>
      </c>
    </row>
    <row r="538" spans="1:6" ht="15">
      <c r="A538" s="77" t="s">
        <v>517</v>
      </c>
      <c r="B538" s="77" t="s">
        <v>521</v>
      </c>
      <c r="C538" s="78">
        <v>22</v>
      </c>
      <c r="D538" s="79">
        <v>1678002</v>
      </c>
      <c r="E538" s="79">
        <v>100680.12</v>
      </c>
      <c r="F538" s="80">
        <v>0.0002</v>
      </c>
    </row>
    <row r="539" spans="1:6" ht="15">
      <c r="A539" s="77" t="s">
        <v>517</v>
      </c>
      <c r="B539" s="77" t="s">
        <v>520</v>
      </c>
      <c r="C539" s="78">
        <v>20</v>
      </c>
      <c r="D539" s="79">
        <v>3431816</v>
      </c>
      <c r="E539" s="79">
        <v>205908.96</v>
      </c>
      <c r="F539" s="80">
        <v>0.0003</v>
      </c>
    </row>
    <row r="540" spans="1:6" ht="15">
      <c r="A540" s="77" t="s">
        <v>517</v>
      </c>
      <c r="B540" s="77" t="s">
        <v>785</v>
      </c>
      <c r="C540" s="78">
        <v>10</v>
      </c>
      <c r="D540" s="79">
        <v>275925</v>
      </c>
      <c r="E540" s="79">
        <v>16555.5</v>
      </c>
      <c r="F540" s="80">
        <v>0</v>
      </c>
    </row>
    <row r="541" spans="1:6" ht="15">
      <c r="A541" s="77" t="s">
        <v>517</v>
      </c>
      <c r="B541" s="77" t="s">
        <v>40</v>
      </c>
      <c r="C541" s="78">
        <v>31</v>
      </c>
      <c r="D541" s="79">
        <v>656018</v>
      </c>
      <c r="E541" s="79">
        <v>39096.23</v>
      </c>
      <c r="F541" s="80">
        <v>0.0001</v>
      </c>
    </row>
    <row r="542" spans="1:6" ht="15">
      <c r="A542" s="77" t="s">
        <v>522</v>
      </c>
      <c r="B542" s="77" t="s">
        <v>523</v>
      </c>
      <c r="C542" s="78">
        <v>171</v>
      </c>
      <c r="D542" s="79">
        <v>11819876</v>
      </c>
      <c r="E542" s="79">
        <v>706024.37</v>
      </c>
      <c r="F542" s="80">
        <v>0.0011</v>
      </c>
    </row>
    <row r="543" spans="1:6" ht="15">
      <c r="A543" s="77" t="s">
        <v>522</v>
      </c>
      <c r="B543" s="77" t="s">
        <v>524</v>
      </c>
      <c r="C543" s="78">
        <v>96</v>
      </c>
      <c r="D543" s="79">
        <v>3841242</v>
      </c>
      <c r="E543" s="79">
        <v>230396.93</v>
      </c>
      <c r="F543" s="80">
        <v>0.0004</v>
      </c>
    </row>
    <row r="544" spans="1:6" ht="15">
      <c r="A544" s="77" t="s">
        <v>522</v>
      </c>
      <c r="B544" s="77" t="s">
        <v>525</v>
      </c>
      <c r="C544" s="78">
        <v>33</v>
      </c>
      <c r="D544" s="79">
        <v>981485</v>
      </c>
      <c r="E544" s="79">
        <v>58889.1</v>
      </c>
      <c r="F544" s="80">
        <v>0.0001</v>
      </c>
    </row>
    <row r="545" spans="1:6" ht="15">
      <c r="A545" s="77" t="s">
        <v>522</v>
      </c>
      <c r="B545" s="77" t="s">
        <v>367</v>
      </c>
      <c r="C545" s="78">
        <v>23</v>
      </c>
      <c r="D545" s="79">
        <v>1249788</v>
      </c>
      <c r="E545" s="79">
        <v>74987.28</v>
      </c>
      <c r="F545" s="80">
        <v>0.0001</v>
      </c>
    </row>
    <row r="546" spans="1:6" ht="15">
      <c r="A546" s="77" t="s">
        <v>522</v>
      </c>
      <c r="B546" s="77" t="s">
        <v>526</v>
      </c>
      <c r="C546" s="78">
        <v>13</v>
      </c>
      <c r="D546" s="79">
        <v>416503</v>
      </c>
      <c r="E546" s="79">
        <v>24990.18</v>
      </c>
      <c r="F546" s="80">
        <v>0</v>
      </c>
    </row>
    <row r="547" spans="1:6" ht="15">
      <c r="A547" s="77" t="s">
        <v>522</v>
      </c>
      <c r="B547" s="77" t="s">
        <v>40</v>
      </c>
      <c r="C547" s="78">
        <v>41</v>
      </c>
      <c r="D547" s="79">
        <v>1097408</v>
      </c>
      <c r="E547" s="79">
        <v>65740.87</v>
      </c>
      <c r="F547" s="80">
        <v>0.0001</v>
      </c>
    </row>
    <row r="548" spans="1:6" ht="15">
      <c r="A548" s="77" t="s">
        <v>184</v>
      </c>
      <c r="B548" s="77" t="s">
        <v>527</v>
      </c>
      <c r="C548" s="78">
        <v>120</v>
      </c>
      <c r="D548" s="79">
        <v>10262001</v>
      </c>
      <c r="E548" s="79">
        <v>613084.21</v>
      </c>
      <c r="F548" s="80">
        <v>0.001</v>
      </c>
    </row>
    <row r="549" spans="1:6" ht="15">
      <c r="A549" s="77" t="s">
        <v>184</v>
      </c>
      <c r="B549" s="77" t="s">
        <v>528</v>
      </c>
      <c r="C549" s="78">
        <v>67</v>
      </c>
      <c r="D549" s="79">
        <v>3380402</v>
      </c>
      <c r="E549" s="79">
        <v>202824.12</v>
      </c>
      <c r="F549" s="80">
        <v>0.0003</v>
      </c>
    </row>
    <row r="550" spans="1:6" ht="15">
      <c r="A550" s="77" t="s">
        <v>184</v>
      </c>
      <c r="B550" s="77" t="s">
        <v>529</v>
      </c>
      <c r="C550" s="78">
        <v>23</v>
      </c>
      <c r="D550" s="79">
        <v>457441</v>
      </c>
      <c r="E550" s="79">
        <v>27446.46</v>
      </c>
      <c r="F550" s="80">
        <v>0</v>
      </c>
    </row>
    <row r="551" spans="1:6" ht="15">
      <c r="A551" s="77" t="s">
        <v>184</v>
      </c>
      <c r="B551" s="77" t="s">
        <v>531</v>
      </c>
      <c r="C551" s="78">
        <v>18</v>
      </c>
      <c r="D551" s="79">
        <v>235622</v>
      </c>
      <c r="E551" s="79">
        <v>14137.32</v>
      </c>
      <c r="F551" s="80">
        <v>0</v>
      </c>
    </row>
    <row r="552" spans="1:6" ht="15">
      <c r="A552" s="77" t="s">
        <v>184</v>
      </c>
      <c r="B552" s="77" t="s">
        <v>530</v>
      </c>
      <c r="C552" s="78">
        <v>13</v>
      </c>
      <c r="D552" s="79">
        <v>89485</v>
      </c>
      <c r="E552" s="79">
        <v>5369.1</v>
      </c>
      <c r="F552" s="80">
        <v>0</v>
      </c>
    </row>
    <row r="553" spans="1:6" ht="15">
      <c r="A553" s="77" t="s">
        <v>184</v>
      </c>
      <c r="B553" s="77" t="s">
        <v>532</v>
      </c>
      <c r="C553" s="78">
        <v>12</v>
      </c>
      <c r="D553" s="79">
        <v>349347</v>
      </c>
      <c r="E553" s="79">
        <v>20960.82</v>
      </c>
      <c r="F553" s="80">
        <v>0</v>
      </c>
    </row>
    <row r="554" spans="1:6" ht="15">
      <c r="A554" s="77" t="s">
        <v>184</v>
      </c>
      <c r="B554" s="77" t="s">
        <v>40</v>
      </c>
      <c r="C554" s="78">
        <v>22</v>
      </c>
      <c r="D554" s="79">
        <v>265449</v>
      </c>
      <c r="E554" s="79">
        <v>15886.02</v>
      </c>
      <c r="F554" s="80">
        <v>0</v>
      </c>
    </row>
    <row r="555" spans="1:6" ht="15">
      <c r="A555" s="77" t="s">
        <v>399</v>
      </c>
      <c r="B555" s="77" t="s">
        <v>533</v>
      </c>
      <c r="C555" s="78">
        <v>156</v>
      </c>
      <c r="D555" s="79">
        <v>9472958</v>
      </c>
      <c r="E555" s="79">
        <v>567853.23</v>
      </c>
      <c r="F555" s="80">
        <v>0.0009</v>
      </c>
    </row>
    <row r="556" spans="1:6" ht="15">
      <c r="A556" s="77" t="s">
        <v>399</v>
      </c>
      <c r="B556" s="77" t="s">
        <v>534</v>
      </c>
      <c r="C556" s="78">
        <v>16</v>
      </c>
      <c r="D556" s="79">
        <v>789533</v>
      </c>
      <c r="E556" s="79">
        <v>47371.98</v>
      </c>
      <c r="F556" s="80">
        <v>0.0001</v>
      </c>
    </row>
    <row r="557" spans="1:6" ht="15">
      <c r="A557" s="77" t="s">
        <v>399</v>
      </c>
      <c r="B557" s="77" t="s">
        <v>40</v>
      </c>
      <c r="C557" s="78">
        <v>22</v>
      </c>
      <c r="D557" s="79">
        <v>704194</v>
      </c>
      <c r="E557" s="79">
        <v>42177.61</v>
      </c>
      <c r="F557" s="80">
        <v>0.0001</v>
      </c>
    </row>
    <row r="558" spans="1:6" ht="15">
      <c r="A558" s="77" t="s">
        <v>535</v>
      </c>
      <c r="B558" s="77" t="s">
        <v>536</v>
      </c>
      <c r="C558" s="78">
        <v>198</v>
      </c>
      <c r="D558" s="79">
        <v>18268163</v>
      </c>
      <c r="E558" s="79">
        <v>1091869.41</v>
      </c>
      <c r="F558" s="80">
        <v>0.0017</v>
      </c>
    </row>
    <row r="559" spans="1:6" ht="15">
      <c r="A559" s="77" t="s">
        <v>535</v>
      </c>
      <c r="B559" s="77" t="s">
        <v>537</v>
      </c>
      <c r="C559" s="78">
        <v>39</v>
      </c>
      <c r="D559" s="79">
        <v>1434843</v>
      </c>
      <c r="E559" s="79">
        <v>86090.58</v>
      </c>
      <c r="F559" s="80">
        <v>0.0001</v>
      </c>
    </row>
    <row r="560" spans="1:6" ht="15">
      <c r="A560" s="77" t="s">
        <v>535</v>
      </c>
      <c r="B560" s="77" t="s">
        <v>538</v>
      </c>
      <c r="C560" s="78">
        <v>32</v>
      </c>
      <c r="D560" s="79">
        <v>1304939</v>
      </c>
      <c r="E560" s="79">
        <v>78098.38</v>
      </c>
      <c r="F560" s="80">
        <v>0.0001</v>
      </c>
    </row>
    <row r="561" spans="1:6" ht="15">
      <c r="A561" s="77" t="s">
        <v>535</v>
      </c>
      <c r="B561" s="77" t="s">
        <v>40</v>
      </c>
      <c r="C561" s="78">
        <v>17</v>
      </c>
      <c r="D561" s="79">
        <v>366976</v>
      </c>
      <c r="E561" s="79">
        <v>21990.48</v>
      </c>
      <c r="F561" s="80">
        <v>0</v>
      </c>
    </row>
    <row r="562" spans="1:6" ht="15">
      <c r="A562" s="77" t="s">
        <v>539</v>
      </c>
      <c r="B562" s="77" t="s">
        <v>539</v>
      </c>
      <c r="C562" s="78">
        <v>659</v>
      </c>
      <c r="D562" s="79">
        <v>104117649</v>
      </c>
      <c r="E562" s="79">
        <v>6227963.8</v>
      </c>
      <c r="F562" s="80">
        <v>0.0099</v>
      </c>
    </row>
    <row r="563" spans="1:6" ht="15">
      <c r="A563" s="77" t="s">
        <v>539</v>
      </c>
      <c r="B563" s="77" t="s">
        <v>540</v>
      </c>
      <c r="C563" s="78">
        <v>106</v>
      </c>
      <c r="D563" s="79">
        <v>4759676</v>
      </c>
      <c r="E563" s="79">
        <v>285580.56</v>
      </c>
      <c r="F563" s="80">
        <v>0.0005</v>
      </c>
    </row>
    <row r="564" spans="1:6" ht="15">
      <c r="A564" s="77" t="s">
        <v>539</v>
      </c>
      <c r="B564" s="77" t="s">
        <v>541</v>
      </c>
      <c r="C564" s="78">
        <v>84</v>
      </c>
      <c r="D564" s="79">
        <v>8881504</v>
      </c>
      <c r="E564" s="79">
        <v>532867.42</v>
      </c>
      <c r="F564" s="80">
        <v>0.0008</v>
      </c>
    </row>
    <row r="565" spans="1:6" ht="15">
      <c r="A565" s="77" t="s">
        <v>539</v>
      </c>
      <c r="B565" s="77" t="s">
        <v>542</v>
      </c>
      <c r="C565" s="78">
        <v>20</v>
      </c>
      <c r="D565" s="79">
        <v>975139</v>
      </c>
      <c r="E565" s="79">
        <v>58508.34</v>
      </c>
      <c r="F565" s="80">
        <v>0.0001</v>
      </c>
    </row>
    <row r="566" spans="1:6" ht="15">
      <c r="A566" s="77" t="s">
        <v>539</v>
      </c>
      <c r="B566" s="77" t="s">
        <v>543</v>
      </c>
      <c r="C566" s="78">
        <v>13</v>
      </c>
      <c r="D566" s="79">
        <v>139063</v>
      </c>
      <c r="E566" s="79">
        <v>8343.78</v>
      </c>
      <c r="F566" s="80">
        <v>0</v>
      </c>
    </row>
    <row r="567" spans="1:6" ht="15">
      <c r="A567" s="77" t="s">
        <v>539</v>
      </c>
      <c r="B567" s="77" t="s">
        <v>144</v>
      </c>
      <c r="C567" s="78">
        <v>10</v>
      </c>
      <c r="D567" s="79">
        <v>471947</v>
      </c>
      <c r="E567" s="79">
        <v>28316.82</v>
      </c>
      <c r="F567" s="80">
        <v>0</v>
      </c>
    </row>
    <row r="568" spans="1:6" ht="15">
      <c r="A568" s="77" t="s">
        <v>539</v>
      </c>
      <c r="B568" s="77" t="s">
        <v>40</v>
      </c>
      <c r="C568" s="78">
        <v>58</v>
      </c>
      <c r="D568" s="79">
        <v>1028941</v>
      </c>
      <c r="E568" s="79">
        <v>61715.91</v>
      </c>
      <c r="F568" s="80">
        <v>0.0001</v>
      </c>
    </row>
    <row r="569" spans="1:6" ht="15">
      <c r="A569" s="77" t="s">
        <v>544</v>
      </c>
      <c r="B569" s="77" t="s">
        <v>545</v>
      </c>
      <c r="C569" s="78">
        <v>200</v>
      </c>
      <c r="D569" s="79">
        <v>20000462</v>
      </c>
      <c r="E569" s="79">
        <v>1200027.72</v>
      </c>
      <c r="F569" s="80">
        <v>0.0019</v>
      </c>
    </row>
    <row r="570" spans="1:6" ht="15">
      <c r="A570" s="77" t="s">
        <v>544</v>
      </c>
      <c r="B570" s="77" t="s">
        <v>546</v>
      </c>
      <c r="C570" s="78">
        <v>70</v>
      </c>
      <c r="D570" s="79">
        <v>3126910</v>
      </c>
      <c r="E570" s="79">
        <v>187586.1</v>
      </c>
      <c r="F570" s="80">
        <v>0.0003</v>
      </c>
    </row>
    <row r="571" spans="1:6" ht="15">
      <c r="A571" s="77" t="s">
        <v>544</v>
      </c>
      <c r="B571" s="77" t="s">
        <v>547</v>
      </c>
      <c r="C571" s="78">
        <v>59</v>
      </c>
      <c r="D571" s="79">
        <v>3915653</v>
      </c>
      <c r="E571" s="79">
        <v>234939.18</v>
      </c>
      <c r="F571" s="80">
        <v>0.0004</v>
      </c>
    </row>
    <row r="572" spans="1:6" ht="15">
      <c r="A572" s="77" t="s">
        <v>544</v>
      </c>
      <c r="B572" s="77" t="s">
        <v>548</v>
      </c>
      <c r="C572" s="78">
        <v>58</v>
      </c>
      <c r="D572" s="79">
        <v>2544160</v>
      </c>
      <c r="E572" s="79">
        <v>152649.6</v>
      </c>
      <c r="F572" s="80">
        <v>0.0002</v>
      </c>
    </row>
    <row r="573" spans="1:6" ht="15">
      <c r="A573" s="77" t="s">
        <v>544</v>
      </c>
      <c r="B573" s="77" t="s">
        <v>549</v>
      </c>
      <c r="C573" s="78">
        <v>39</v>
      </c>
      <c r="D573" s="79">
        <v>1312278</v>
      </c>
      <c r="E573" s="79">
        <v>78734.68</v>
      </c>
      <c r="F573" s="80">
        <v>0.0001</v>
      </c>
    </row>
    <row r="574" spans="1:6" ht="15">
      <c r="A574" s="77" t="s">
        <v>544</v>
      </c>
      <c r="B574" s="77" t="s">
        <v>550</v>
      </c>
      <c r="C574" s="78">
        <v>30</v>
      </c>
      <c r="D574" s="79">
        <v>1533162</v>
      </c>
      <c r="E574" s="79">
        <v>91960.97</v>
      </c>
      <c r="F574" s="80">
        <v>0.0001</v>
      </c>
    </row>
    <row r="575" spans="1:6" ht="15">
      <c r="A575" s="77" t="s">
        <v>544</v>
      </c>
      <c r="B575" s="77" t="s">
        <v>551</v>
      </c>
      <c r="C575" s="78">
        <v>12</v>
      </c>
      <c r="D575" s="79">
        <v>647253</v>
      </c>
      <c r="E575" s="79">
        <v>38835.18</v>
      </c>
      <c r="F575" s="80">
        <v>0.0001</v>
      </c>
    </row>
    <row r="576" spans="1:6" ht="15">
      <c r="A576" s="77" t="s">
        <v>544</v>
      </c>
      <c r="B576" s="77" t="s">
        <v>40</v>
      </c>
      <c r="C576" s="78">
        <v>22</v>
      </c>
      <c r="D576" s="79">
        <v>1122705</v>
      </c>
      <c r="E576" s="79">
        <v>60699.69</v>
      </c>
      <c r="F576" s="80">
        <v>0.0001</v>
      </c>
    </row>
    <row r="577" spans="1:6" ht="15">
      <c r="A577" s="77" t="s">
        <v>171</v>
      </c>
      <c r="B577" s="77" t="s">
        <v>552</v>
      </c>
      <c r="C577" s="78">
        <v>114</v>
      </c>
      <c r="D577" s="79">
        <v>9034783</v>
      </c>
      <c r="E577" s="79">
        <v>541238.26</v>
      </c>
      <c r="F577" s="80">
        <v>0.0009</v>
      </c>
    </row>
    <row r="578" spans="1:6" ht="15">
      <c r="A578" s="77" t="s">
        <v>171</v>
      </c>
      <c r="B578" s="77" t="s">
        <v>553</v>
      </c>
      <c r="C578" s="78">
        <v>28</v>
      </c>
      <c r="D578" s="79">
        <v>2693163</v>
      </c>
      <c r="E578" s="79">
        <v>161589.78</v>
      </c>
      <c r="F578" s="80">
        <v>0.0003</v>
      </c>
    </row>
    <row r="579" spans="1:6" ht="15">
      <c r="A579" s="77" t="s">
        <v>171</v>
      </c>
      <c r="B579" s="77" t="s">
        <v>554</v>
      </c>
      <c r="C579" s="78">
        <v>19</v>
      </c>
      <c r="D579" s="79">
        <v>120419</v>
      </c>
      <c r="E579" s="79">
        <v>7225.14</v>
      </c>
      <c r="F579" s="80">
        <v>0</v>
      </c>
    </row>
    <row r="580" spans="1:6" ht="15">
      <c r="A580" s="77" t="s">
        <v>171</v>
      </c>
      <c r="B580" s="77" t="s">
        <v>555</v>
      </c>
      <c r="C580" s="78">
        <v>12</v>
      </c>
      <c r="D580" s="79">
        <v>465602</v>
      </c>
      <c r="E580" s="79">
        <v>27936.12</v>
      </c>
      <c r="F580" s="80">
        <v>0</v>
      </c>
    </row>
    <row r="581" spans="1:6" ht="15">
      <c r="A581" s="77" t="s">
        <v>171</v>
      </c>
      <c r="B581" s="77" t="s">
        <v>40</v>
      </c>
      <c r="C581" s="78">
        <v>18</v>
      </c>
      <c r="D581" s="79">
        <v>952146</v>
      </c>
      <c r="E581" s="79">
        <v>55539.4</v>
      </c>
      <c r="F581" s="80">
        <v>0.0001</v>
      </c>
    </row>
    <row r="582" spans="1:6" ht="15">
      <c r="A582" s="77" t="s">
        <v>556</v>
      </c>
      <c r="B582" s="77" t="s">
        <v>557</v>
      </c>
      <c r="C582" s="78">
        <v>204</v>
      </c>
      <c r="D582" s="79">
        <v>18195669</v>
      </c>
      <c r="E582" s="79">
        <v>1087993.63</v>
      </c>
      <c r="F582" s="80">
        <v>0.0017</v>
      </c>
    </row>
    <row r="583" spans="1:6" ht="15">
      <c r="A583" s="77" t="s">
        <v>556</v>
      </c>
      <c r="B583" s="77" t="s">
        <v>302</v>
      </c>
      <c r="C583" s="78">
        <v>162</v>
      </c>
      <c r="D583" s="79">
        <v>16322036</v>
      </c>
      <c r="E583" s="79">
        <v>977030.58</v>
      </c>
      <c r="F583" s="80">
        <v>0.0016</v>
      </c>
    </row>
    <row r="584" spans="1:6" ht="15">
      <c r="A584" s="77" t="s">
        <v>556</v>
      </c>
      <c r="B584" s="77" t="s">
        <v>558</v>
      </c>
      <c r="C584" s="78">
        <v>29</v>
      </c>
      <c r="D584" s="79">
        <v>748986</v>
      </c>
      <c r="E584" s="79">
        <v>44939.16</v>
      </c>
      <c r="F584" s="80">
        <v>0.0001</v>
      </c>
    </row>
    <row r="585" spans="1:6" ht="15">
      <c r="A585" s="77" t="s">
        <v>556</v>
      </c>
      <c r="B585" s="77" t="s">
        <v>559</v>
      </c>
      <c r="C585" s="78">
        <v>13</v>
      </c>
      <c r="D585" s="79">
        <v>102052</v>
      </c>
      <c r="E585" s="79">
        <v>6123.12</v>
      </c>
      <c r="F585" s="80">
        <v>0</v>
      </c>
    </row>
    <row r="586" spans="1:6" ht="15">
      <c r="A586" s="77" t="s">
        <v>556</v>
      </c>
      <c r="B586" s="77" t="s">
        <v>560</v>
      </c>
      <c r="C586" s="78">
        <v>12</v>
      </c>
      <c r="D586" s="79">
        <v>227253</v>
      </c>
      <c r="E586" s="79">
        <v>13635.18</v>
      </c>
      <c r="F586" s="80">
        <v>0</v>
      </c>
    </row>
    <row r="587" spans="1:6" ht="15">
      <c r="A587" s="77" t="s">
        <v>556</v>
      </c>
      <c r="B587" s="77" t="s">
        <v>40</v>
      </c>
      <c r="C587" s="78">
        <v>14</v>
      </c>
      <c r="D587" s="79">
        <v>327901</v>
      </c>
      <c r="E587" s="79">
        <v>19674.06</v>
      </c>
      <c r="F587" s="80">
        <v>0</v>
      </c>
    </row>
    <row r="588" spans="1:6" ht="15">
      <c r="A588" s="77" t="s">
        <v>561</v>
      </c>
      <c r="B588" s="77" t="s">
        <v>562</v>
      </c>
      <c r="C588" s="78">
        <v>167</v>
      </c>
      <c r="D588" s="79">
        <v>10781347</v>
      </c>
      <c r="E588" s="79">
        <v>641159.87</v>
      </c>
      <c r="F588" s="80">
        <v>0.001</v>
      </c>
    </row>
    <row r="589" spans="1:6" ht="15">
      <c r="A589" s="77" t="s">
        <v>561</v>
      </c>
      <c r="B589" s="77" t="s">
        <v>450</v>
      </c>
      <c r="C589" s="78">
        <v>53</v>
      </c>
      <c r="D589" s="79">
        <v>3670066</v>
      </c>
      <c r="E589" s="79">
        <v>219833.65</v>
      </c>
      <c r="F589" s="80">
        <v>0.0003</v>
      </c>
    </row>
    <row r="590" spans="1:6" ht="15">
      <c r="A590" s="77" t="s">
        <v>561</v>
      </c>
      <c r="B590" s="77" t="s">
        <v>563</v>
      </c>
      <c r="C590" s="78">
        <v>32</v>
      </c>
      <c r="D590" s="79">
        <v>10010546</v>
      </c>
      <c r="E590" s="79">
        <v>600632.76</v>
      </c>
      <c r="F590" s="80">
        <v>0.001</v>
      </c>
    </row>
    <row r="591" spans="1:6" ht="15">
      <c r="A591" s="77" t="s">
        <v>561</v>
      </c>
      <c r="B591" s="77" t="s">
        <v>564</v>
      </c>
      <c r="C591" s="78">
        <v>32</v>
      </c>
      <c r="D591" s="79">
        <v>561800</v>
      </c>
      <c r="E591" s="79">
        <v>33708</v>
      </c>
      <c r="F591" s="80">
        <v>0.0001</v>
      </c>
    </row>
    <row r="592" spans="1:6" ht="15">
      <c r="A592" s="77" t="s">
        <v>561</v>
      </c>
      <c r="B592" s="77" t="s">
        <v>565</v>
      </c>
      <c r="C592" s="78">
        <v>15</v>
      </c>
      <c r="D592" s="79">
        <v>478671</v>
      </c>
      <c r="E592" s="79">
        <v>28720.26</v>
      </c>
      <c r="F592" s="80">
        <v>0</v>
      </c>
    </row>
    <row r="593" spans="1:6" ht="15">
      <c r="A593" s="77" t="s">
        <v>561</v>
      </c>
      <c r="B593" s="77" t="s">
        <v>566</v>
      </c>
      <c r="C593" s="78">
        <v>13</v>
      </c>
      <c r="D593" s="79">
        <v>592534</v>
      </c>
      <c r="E593" s="79">
        <v>35552.04</v>
      </c>
      <c r="F593" s="80">
        <v>0.0001</v>
      </c>
    </row>
    <row r="594" spans="1:6" ht="15">
      <c r="A594" s="77" t="s">
        <v>561</v>
      </c>
      <c r="B594" s="77" t="s">
        <v>40</v>
      </c>
      <c r="C594" s="78">
        <v>16</v>
      </c>
      <c r="D594" s="79">
        <v>246444</v>
      </c>
      <c r="E594" s="79">
        <v>14589.65</v>
      </c>
      <c r="F594" s="80">
        <v>0</v>
      </c>
    </row>
    <row r="595" spans="1:6" ht="15">
      <c r="A595" s="77" t="s">
        <v>156</v>
      </c>
      <c r="B595" s="77" t="s">
        <v>567</v>
      </c>
      <c r="C595" s="78">
        <v>361</v>
      </c>
      <c r="D595" s="79">
        <v>40987739</v>
      </c>
      <c r="E595" s="79">
        <v>2448108.01</v>
      </c>
      <c r="F595" s="80">
        <v>0.0039</v>
      </c>
    </row>
    <row r="596" spans="1:6" ht="15">
      <c r="A596" s="77" t="s">
        <v>156</v>
      </c>
      <c r="B596" s="77" t="s">
        <v>568</v>
      </c>
      <c r="C596" s="78">
        <v>87</v>
      </c>
      <c r="D596" s="79">
        <v>3575593</v>
      </c>
      <c r="E596" s="79">
        <v>214535.58</v>
      </c>
      <c r="F596" s="80">
        <v>0.0003</v>
      </c>
    </row>
    <row r="597" spans="1:6" ht="15">
      <c r="A597" s="77" t="s">
        <v>156</v>
      </c>
      <c r="B597" s="77" t="s">
        <v>570</v>
      </c>
      <c r="C597" s="78">
        <v>67</v>
      </c>
      <c r="D597" s="79">
        <v>4092914</v>
      </c>
      <c r="E597" s="79">
        <v>245574.84</v>
      </c>
      <c r="F597" s="80">
        <v>0.0004</v>
      </c>
    </row>
    <row r="598" spans="1:6" ht="15">
      <c r="A598" s="77" t="s">
        <v>156</v>
      </c>
      <c r="B598" s="77" t="s">
        <v>569</v>
      </c>
      <c r="C598" s="78">
        <v>62</v>
      </c>
      <c r="D598" s="79">
        <v>2274120</v>
      </c>
      <c r="E598" s="79">
        <v>136447.2</v>
      </c>
      <c r="F598" s="80">
        <v>0.0002</v>
      </c>
    </row>
    <row r="599" spans="1:6" ht="15">
      <c r="A599" s="77" t="s">
        <v>156</v>
      </c>
      <c r="B599" s="77" t="s">
        <v>571</v>
      </c>
      <c r="C599" s="78">
        <v>49</v>
      </c>
      <c r="D599" s="79">
        <v>2807393</v>
      </c>
      <c r="E599" s="79">
        <v>168443.58</v>
      </c>
      <c r="F599" s="80">
        <v>0.0003</v>
      </c>
    </row>
    <row r="600" spans="1:6" ht="15">
      <c r="A600" s="77" t="s">
        <v>156</v>
      </c>
      <c r="B600" s="77" t="s">
        <v>572</v>
      </c>
      <c r="C600" s="78">
        <v>44</v>
      </c>
      <c r="D600" s="79">
        <v>1025050</v>
      </c>
      <c r="E600" s="79">
        <v>61503</v>
      </c>
      <c r="F600" s="80">
        <v>0.0001</v>
      </c>
    </row>
    <row r="601" spans="1:6" ht="15">
      <c r="A601" s="77" t="s">
        <v>156</v>
      </c>
      <c r="B601" s="77" t="s">
        <v>573</v>
      </c>
      <c r="C601" s="78">
        <v>14</v>
      </c>
      <c r="D601" s="79">
        <v>167708</v>
      </c>
      <c r="E601" s="79">
        <v>10062.48</v>
      </c>
      <c r="F601" s="80">
        <v>0</v>
      </c>
    </row>
    <row r="602" spans="1:6" ht="15">
      <c r="A602" s="77" t="s">
        <v>156</v>
      </c>
      <c r="B602" s="77" t="s">
        <v>740</v>
      </c>
      <c r="C602" s="78">
        <v>13</v>
      </c>
      <c r="D602" s="79">
        <v>204587</v>
      </c>
      <c r="E602" s="79">
        <v>12275.22</v>
      </c>
      <c r="F602" s="80">
        <v>0</v>
      </c>
    </row>
    <row r="603" spans="1:6" ht="15">
      <c r="A603" s="77" t="s">
        <v>156</v>
      </c>
      <c r="B603" s="77" t="s">
        <v>40</v>
      </c>
      <c r="C603" s="78">
        <v>27</v>
      </c>
      <c r="D603" s="79">
        <v>384728</v>
      </c>
      <c r="E603" s="79">
        <v>22272.55</v>
      </c>
      <c r="F603" s="80">
        <v>0</v>
      </c>
    </row>
    <row r="604" spans="1:6" ht="15">
      <c r="A604" s="77" t="s">
        <v>574</v>
      </c>
      <c r="B604" s="77" t="s">
        <v>574</v>
      </c>
      <c r="C604" s="78">
        <v>90</v>
      </c>
      <c r="D604" s="79">
        <v>4791374</v>
      </c>
      <c r="E604" s="79">
        <v>286103.78</v>
      </c>
      <c r="F604" s="80">
        <v>0.0005</v>
      </c>
    </row>
    <row r="605" spans="1:6" ht="15">
      <c r="A605" s="77" t="s">
        <v>574</v>
      </c>
      <c r="B605" s="77" t="s">
        <v>575</v>
      </c>
      <c r="C605" s="78">
        <v>62</v>
      </c>
      <c r="D605" s="79">
        <v>2756297</v>
      </c>
      <c r="E605" s="79">
        <v>165377.82</v>
      </c>
      <c r="F605" s="80">
        <v>0.0003</v>
      </c>
    </row>
    <row r="606" spans="1:6" ht="15">
      <c r="A606" s="77" t="s">
        <v>574</v>
      </c>
      <c r="B606" s="77" t="s">
        <v>576</v>
      </c>
      <c r="C606" s="78">
        <v>22</v>
      </c>
      <c r="D606" s="79">
        <v>856075</v>
      </c>
      <c r="E606" s="79">
        <v>51364.5</v>
      </c>
      <c r="F606" s="80">
        <v>0.0001</v>
      </c>
    </row>
    <row r="607" spans="1:6" ht="15">
      <c r="A607" s="77" t="s">
        <v>574</v>
      </c>
      <c r="B607" s="77" t="s">
        <v>577</v>
      </c>
      <c r="C607" s="78">
        <v>18</v>
      </c>
      <c r="D607" s="79">
        <v>457401</v>
      </c>
      <c r="E607" s="79">
        <v>27444.06</v>
      </c>
      <c r="F607" s="80">
        <v>0</v>
      </c>
    </row>
    <row r="608" spans="1:6" ht="15">
      <c r="A608" s="77" t="s">
        <v>574</v>
      </c>
      <c r="B608" s="77" t="s">
        <v>578</v>
      </c>
      <c r="C608" s="78">
        <v>13</v>
      </c>
      <c r="D608" s="79">
        <v>497674</v>
      </c>
      <c r="E608" s="79">
        <v>29860.44</v>
      </c>
      <c r="F608" s="80">
        <v>0</v>
      </c>
    </row>
    <row r="609" spans="1:6" ht="15">
      <c r="A609" s="77" t="s">
        <v>574</v>
      </c>
      <c r="B609" s="77" t="s">
        <v>786</v>
      </c>
      <c r="C609" s="78">
        <v>10</v>
      </c>
      <c r="D609" s="79">
        <v>2796212</v>
      </c>
      <c r="E609" s="79">
        <v>167772.72</v>
      </c>
      <c r="F609" s="80">
        <v>0.0003</v>
      </c>
    </row>
    <row r="610" spans="1:6" ht="15">
      <c r="A610" s="77" t="s">
        <v>574</v>
      </c>
      <c r="B610" s="77" t="s">
        <v>40</v>
      </c>
      <c r="C610" s="78">
        <v>25</v>
      </c>
      <c r="D610" s="79">
        <v>565885</v>
      </c>
      <c r="E610" s="79">
        <v>33882.81</v>
      </c>
      <c r="F610" s="80">
        <v>0.0001</v>
      </c>
    </row>
    <row r="611" spans="1:6" ht="15">
      <c r="A611" s="77" t="s">
        <v>579</v>
      </c>
      <c r="B611" s="77" t="s">
        <v>245</v>
      </c>
      <c r="C611" s="78">
        <v>4588</v>
      </c>
      <c r="D611" s="79">
        <v>1054176098</v>
      </c>
      <c r="E611" s="79">
        <v>62935352.52</v>
      </c>
      <c r="F611" s="80">
        <v>0.0999</v>
      </c>
    </row>
    <row r="612" spans="1:6" ht="15">
      <c r="A612" s="77" t="s">
        <v>579</v>
      </c>
      <c r="B612" s="77" t="s">
        <v>212</v>
      </c>
      <c r="C612" s="78">
        <v>1326</v>
      </c>
      <c r="D612" s="79">
        <v>269394988</v>
      </c>
      <c r="E612" s="79">
        <v>16091073.62</v>
      </c>
      <c r="F612" s="80">
        <v>0.0255</v>
      </c>
    </row>
    <row r="613" spans="1:6" ht="15">
      <c r="A613" s="77" t="s">
        <v>579</v>
      </c>
      <c r="B613" s="77" t="s">
        <v>580</v>
      </c>
      <c r="C613" s="78">
        <v>1237</v>
      </c>
      <c r="D613" s="79">
        <v>272561709</v>
      </c>
      <c r="E613" s="79">
        <v>16285009.72</v>
      </c>
      <c r="F613" s="80">
        <v>0.0258</v>
      </c>
    </row>
    <row r="614" spans="1:6" ht="15">
      <c r="A614" s="77" t="s">
        <v>579</v>
      </c>
      <c r="B614" s="77" t="s">
        <v>219</v>
      </c>
      <c r="C614" s="78">
        <v>999</v>
      </c>
      <c r="D614" s="79">
        <v>212672636</v>
      </c>
      <c r="E614" s="79">
        <v>12683522.34</v>
      </c>
      <c r="F614" s="80">
        <v>0.0201</v>
      </c>
    </row>
    <row r="615" spans="1:6" ht="15">
      <c r="A615" s="77" t="s">
        <v>579</v>
      </c>
      <c r="B615" s="77" t="s">
        <v>217</v>
      </c>
      <c r="C615" s="78">
        <v>460</v>
      </c>
      <c r="D615" s="79">
        <v>116156247</v>
      </c>
      <c r="E615" s="79">
        <v>6928382.67</v>
      </c>
      <c r="F615" s="80">
        <v>0.011</v>
      </c>
    </row>
    <row r="616" spans="1:6" ht="15">
      <c r="A616" s="77" t="s">
        <v>579</v>
      </c>
      <c r="B616" s="77" t="s">
        <v>582</v>
      </c>
      <c r="C616" s="78">
        <v>440</v>
      </c>
      <c r="D616" s="79">
        <v>171337220</v>
      </c>
      <c r="E616" s="79">
        <v>10219796.29</v>
      </c>
      <c r="F616" s="80">
        <v>0.0162</v>
      </c>
    </row>
    <row r="617" spans="1:6" ht="15">
      <c r="A617" s="77" t="s">
        <v>579</v>
      </c>
      <c r="B617" s="77" t="s">
        <v>581</v>
      </c>
      <c r="C617" s="78">
        <v>406</v>
      </c>
      <c r="D617" s="79">
        <v>47570407</v>
      </c>
      <c r="E617" s="79">
        <v>2825603.36</v>
      </c>
      <c r="F617" s="80">
        <v>0.0045</v>
      </c>
    </row>
    <row r="618" spans="1:6" ht="15">
      <c r="A618" s="77" t="s">
        <v>579</v>
      </c>
      <c r="B618" s="77" t="s">
        <v>583</v>
      </c>
      <c r="C618" s="78">
        <v>282</v>
      </c>
      <c r="D618" s="79">
        <v>76356655</v>
      </c>
      <c r="E618" s="79">
        <v>4577969.34</v>
      </c>
      <c r="F618" s="80">
        <v>0.0073</v>
      </c>
    </row>
    <row r="619" spans="1:6" ht="15">
      <c r="A619" s="77" t="s">
        <v>579</v>
      </c>
      <c r="B619" s="77" t="s">
        <v>584</v>
      </c>
      <c r="C619" s="78">
        <v>199</v>
      </c>
      <c r="D619" s="79">
        <v>20361708</v>
      </c>
      <c r="E619" s="79">
        <v>1214266.32</v>
      </c>
      <c r="F619" s="80">
        <v>0.0019</v>
      </c>
    </row>
    <row r="620" spans="1:6" ht="15" customHeight="1">
      <c r="A620" s="77" t="s">
        <v>579</v>
      </c>
      <c r="B620" s="77" t="s">
        <v>587</v>
      </c>
      <c r="C620" s="78">
        <v>125</v>
      </c>
      <c r="D620" s="79">
        <v>7124929</v>
      </c>
      <c r="E620" s="79">
        <v>427416.31</v>
      </c>
      <c r="F620" s="80">
        <v>0.0007</v>
      </c>
    </row>
    <row r="621" spans="1:6" ht="15">
      <c r="A621" s="77" t="s">
        <v>579</v>
      </c>
      <c r="B621" s="77" t="s">
        <v>585</v>
      </c>
      <c r="C621" s="78">
        <v>108</v>
      </c>
      <c r="D621" s="79">
        <v>20708627</v>
      </c>
      <c r="E621" s="79">
        <v>1241559.89</v>
      </c>
      <c r="F621" s="80">
        <v>0.002</v>
      </c>
    </row>
    <row r="622" spans="1:6" ht="15">
      <c r="A622" s="77" t="s">
        <v>579</v>
      </c>
      <c r="B622" s="77" t="s">
        <v>586</v>
      </c>
      <c r="C622" s="78">
        <v>97</v>
      </c>
      <c r="D622" s="79">
        <v>6913103</v>
      </c>
      <c r="E622" s="79">
        <v>413505.93</v>
      </c>
      <c r="F622" s="80">
        <v>0.0007</v>
      </c>
    </row>
    <row r="623" spans="1:6" ht="15">
      <c r="A623" s="77" t="s">
        <v>579</v>
      </c>
      <c r="B623" s="77" t="s">
        <v>588</v>
      </c>
      <c r="C623" s="78">
        <v>50</v>
      </c>
      <c r="D623" s="79">
        <v>1999975</v>
      </c>
      <c r="E623" s="79">
        <v>119998.5</v>
      </c>
      <c r="F623" s="80">
        <v>0.0002</v>
      </c>
    </row>
    <row r="624" spans="1:6" ht="15">
      <c r="A624" s="77" t="s">
        <v>579</v>
      </c>
      <c r="B624" s="77" t="s">
        <v>589</v>
      </c>
      <c r="C624" s="78">
        <v>41</v>
      </c>
      <c r="D624" s="79">
        <v>1913973</v>
      </c>
      <c r="E624" s="79">
        <v>114742.15</v>
      </c>
      <c r="F624" s="80">
        <v>0.0002</v>
      </c>
    </row>
    <row r="625" spans="1:6" ht="15">
      <c r="A625" s="77" t="s">
        <v>579</v>
      </c>
      <c r="B625" s="77" t="s">
        <v>590</v>
      </c>
      <c r="C625" s="78">
        <v>29</v>
      </c>
      <c r="D625" s="79">
        <v>1739097</v>
      </c>
      <c r="E625" s="79">
        <v>104317.78</v>
      </c>
      <c r="F625" s="80">
        <v>0.0002</v>
      </c>
    </row>
    <row r="626" spans="1:6" ht="15">
      <c r="A626" s="77" t="s">
        <v>579</v>
      </c>
      <c r="B626" s="77" t="s">
        <v>591</v>
      </c>
      <c r="C626" s="78">
        <v>24</v>
      </c>
      <c r="D626" s="79">
        <v>988336</v>
      </c>
      <c r="E626" s="79">
        <v>59284.13</v>
      </c>
      <c r="F626" s="80">
        <v>0.0001</v>
      </c>
    </row>
    <row r="627" spans="1:6" ht="15">
      <c r="A627" s="77" t="s">
        <v>579</v>
      </c>
      <c r="B627" s="77" t="s">
        <v>592</v>
      </c>
      <c r="C627" s="78">
        <v>11</v>
      </c>
      <c r="D627" s="79">
        <v>235876</v>
      </c>
      <c r="E627" s="79">
        <v>14152.56</v>
      </c>
      <c r="F627" s="80">
        <v>0</v>
      </c>
    </row>
    <row r="628" spans="1:6" ht="15">
      <c r="A628" s="77" t="s">
        <v>579</v>
      </c>
      <c r="B628" s="77" t="s">
        <v>40</v>
      </c>
      <c r="C628" s="78">
        <v>99</v>
      </c>
      <c r="D628" s="79">
        <v>38597610</v>
      </c>
      <c r="E628" s="79">
        <v>2107170.21</v>
      </c>
      <c r="F628" s="80">
        <v>0.0033</v>
      </c>
    </row>
    <row r="629" spans="1:6" ht="15">
      <c r="A629" s="77" t="s">
        <v>593</v>
      </c>
      <c r="B629" s="77" t="s">
        <v>766</v>
      </c>
      <c r="C629" s="78">
        <v>1218</v>
      </c>
      <c r="D629" s="79">
        <v>312686485</v>
      </c>
      <c r="E629" s="79">
        <v>18621608.38</v>
      </c>
      <c r="F629" s="80">
        <v>0.0296</v>
      </c>
    </row>
    <row r="630" spans="1:6" ht="15">
      <c r="A630" s="77" t="s">
        <v>593</v>
      </c>
      <c r="B630" s="77" t="s">
        <v>594</v>
      </c>
      <c r="C630" s="78">
        <v>76</v>
      </c>
      <c r="D630" s="79">
        <v>7438030</v>
      </c>
      <c r="E630" s="79">
        <v>441137.71</v>
      </c>
      <c r="F630" s="80">
        <v>0.0007</v>
      </c>
    </row>
    <row r="631" spans="1:6" ht="15">
      <c r="A631" s="77" t="s">
        <v>593</v>
      </c>
      <c r="B631" s="77" t="s">
        <v>596</v>
      </c>
      <c r="C631" s="78">
        <v>58</v>
      </c>
      <c r="D631" s="79">
        <v>20557080</v>
      </c>
      <c r="E631" s="79">
        <v>1197875.19</v>
      </c>
      <c r="F631" s="80">
        <v>0.0019</v>
      </c>
    </row>
    <row r="632" spans="1:6" ht="15">
      <c r="A632" s="77" t="s">
        <v>593</v>
      </c>
      <c r="B632" s="77" t="s">
        <v>595</v>
      </c>
      <c r="C632" s="78">
        <v>55</v>
      </c>
      <c r="D632" s="79">
        <v>2691686</v>
      </c>
      <c r="E632" s="79">
        <v>161501.16</v>
      </c>
      <c r="F632" s="80">
        <v>0.0003</v>
      </c>
    </row>
    <row r="633" spans="1:6" ht="15">
      <c r="A633" s="77" t="s">
        <v>593</v>
      </c>
      <c r="B633" s="77" t="s">
        <v>597</v>
      </c>
      <c r="C633" s="78">
        <v>51</v>
      </c>
      <c r="D633" s="79">
        <v>1681520</v>
      </c>
      <c r="E633" s="79">
        <v>98712.59</v>
      </c>
      <c r="F633" s="80">
        <v>0.0002</v>
      </c>
    </row>
    <row r="634" spans="1:6" ht="15">
      <c r="A634" s="77" t="s">
        <v>593</v>
      </c>
      <c r="B634" s="77" t="s">
        <v>598</v>
      </c>
      <c r="C634" s="78">
        <v>47</v>
      </c>
      <c r="D634" s="79">
        <v>1928734</v>
      </c>
      <c r="E634" s="79">
        <v>115522.51</v>
      </c>
      <c r="F634" s="80">
        <v>0.0002</v>
      </c>
    </row>
    <row r="635" spans="1:6" ht="15">
      <c r="A635" s="77" t="s">
        <v>593</v>
      </c>
      <c r="B635" s="77" t="s">
        <v>600</v>
      </c>
      <c r="C635" s="78">
        <v>39</v>
      </c>
      <c r="D635" s="79">
        <v>2672468</v>
      </c>
      <c r="E635" s="79">
        <v>160348.08</v>
      </c>
      <c r="F635" s="80">
        <v>0.0003</v>
      </c>
    </row>
    <row r="636" spans="1:6" ht="15">
      <c r="A636" s="77" t="s">
        <v>593</v>
      </c>
      <c r="B636" s="77" t="s">
        <v>599</v>
      </c>
      <c r="C636" s="78">
        <v>39</v>
      </c>
      <c r="D636" s="79">
        <v>1628254</v>
      </c>
      <c r="E636" s="79">
        <v>97695.24</v>
      </c>
      <c r="F636" s="80">
        <v>0.0002</v>
      </c>
    </row>
    <row r="637" spans="1:6" ht="15">
      <c r="A637" s="77" t="s">
        <v>593</v>
      </c>
      <c r="B637" s="77" t="s">
        <v>601</v>
      </c>
      <c r="C637" s="78">
        <v>35</v>
      </c>
      <c r="D637" s="79">
        <v>1046522</v>
      </c>
      <c r="E637" s="79">
        <v>62791.32</v>
      </c>
      <c r="F637" s="80">
        <v>0.0001</v>
      </c>
    </row>
    <row r="638" spans="1:6" ht="15">
      <c r="A638" s="77" t="s">
        <v>593</v>
      </c>
      <c r="B638" s="77" t="s">
        <v>602</v>
      </c>
      <c r="C638" s="78">
        <v>22</v>
      </c>
      <c r="D638" s="79">
        <v>586860</v>
      </c>
      <c r="E638" s="79">
        <v>35211.6</v>
      </c>
      <c r="F638" s="80">
        <v>0.0001</v>
      </c>
    </row>
    <row r="639" spans="1:6" ht="15">
      <c r="A639" s="77" t="s">
        <v>593</v>
      </c>
      <c r="B639" s="77" t="s">
        <v>603</v>
      </c>
      <c r="C639" s="78">
        <v>18</v>
      </c>
      <c r="D639" s="79">
        <v>800017</v>
      </c>
      <c r="E639" s="79">
        <v>48001.02</v>
      </c>
      <c r="F639" s="80">
        <v>0.0001</v>
      </c>
    </row>
    <row r="640" spans="1:6" ht="15">
      <c r="A640" s="77" t="s">
        <v>593</v>
      </c>
      <c r="B640" s="77" t="s">
        <v>331</v>
      </c>
      <c r="C640" s="78">
        <v>16</v>
      </c>
      <c r="D640" s="79">
        <v>424621</v>
      </c>
      <c r="E640" s="79">
        <v>25477.26</v>
      </c>
      <c r="F640" s="80">
        <v>0</v>
      </c>
    </row>
    <row r="641" spans="1:6" ht="15">
      <c r="A641" s="77" t="s">
        <v>593</v>
      </c>
      <c r="B641" s="77" t="s">
        <v>813</v>
      </c>
      <c r="C641" s="78">
        <v>10</v>
      </c>
      <c r="D641" s="79">
        <v>141671</v>
      </c>
      <c r="E641" s="79">
        <v>8500.26</v>
      </c>
      <c r="F641" s="80">
        <v>0</v>
      </c>
    </row>
    <row r="642" spans="1:6" ht="15">
      <c r="A642" s="77" t="s">
        <v>593</v>
      </c>
      <c r="B642" s="77" t="s">
        <v>40</v>
      </c>
      <c r="C642" s="78">
        <v>45</v>
      </c>
      <c r="D642" s="79">
        <v>5855031</v>
      </c>
      <c r="E642" s="79">
        <v>340414.36</v>
      </c>
      <c r="F642" s="80">
        <v>0.0005</v>
      </c>
    </row>
    <row r="643" spans="1:6" ht="15">
      <c r="A643" s="77" t="s">
        <v>604</v>
      </c>
      <c r="B643" s="77" t="s">
        <v>605</v>
      </c>
      <c r="C643" s="78">
        <v>329</v>
      </c>
      <c r="D643" s="79">
        <v>31459402</v>
      </c>
      <c r="E643" s="79">
        <v>1872515.96</v>
      </c>
      <c r="F643" s="80">
        <v>0.003</v>
      </c>
    </row>
    <row r="644" spans="1:6" ht="15">
      <c r="A644" s="77" t="s">
        <v>604</v>
      </c>
      <c r="B644" s="77" t="s">
        <v>606</v>
      </c>
      <c r="C644" s="78">
        <v>115</v>
      </c>
      <c r="D644" s="79">
        <v>6941966</v>
      </c>
      <c r="E644" s="79">
        <v>416517.96</v>
      </c>
      <c r="F644" s="80">
        <v>0.0007</v>
      </c>
    </row>
    <row r="645" spans="1:6" ht="15">
      <c r="A645" s="77" t="s">
        <v>604</v>
      </c>
      <c r="B645" s="77" t="s">
        <v>607</v>
      </c>
      <c r="C645" s="78">
        <v>91</v>
      </c>
      <c r="D645" s="79">
        <v>9825997</v>
      </c>
      <c r="E645" s="79">
        <v>589550.69</v>
      </c>
      <c r="F645" s="80">
        <v>0.0009</v>
      </c>
    </row>
    <row r="646" spans="1:6" ht="15">
      <c r="A646" s="77" t="s">
        <v>604</v>
      </c>
      <c r="B646" s="77" t="s">
        <v>608</v>
      </c>
      <c r="C646" s="78">
        <v>22</v>
      </c>
      <c r="D646" s="79">
        <v>369302</v>
      </c>
      <c r="E646" s="79">
        <v>22158.12</v>
      </c>
      <c r="F646" s="80">
        <v>0</v>
      </c>
    </row>
    <row r="647" spans="1:6" ht="15">
      <c r="A647" s="77" t="s">
        <v>604</v>
      </c>
      <c r="B647" s="77" t="s">
        <v>609</v>
      </c>
      <c r="C647" s="78">
        <v>17</v>
      </c>
      <c r="D647" s="79">
        <v>206612</v>
      </c>
      <c r="E647" s="79">
        <v>12396.72</v>
      </c>
      <c r="F647" s="80">
        <v>0</v>
      </c>
    </row>
    <row r="648" spans="1:6" ht="15">
      <c r="A648" s="77" t="s">
        <v>604</v>
      </c>
      <c r="B648" s="77" t="s">
        <v>383</v>
      </c>
      <c r="C648" s="78">
        <v>10</v>
      </c>
      <c r="D648" s="79">
        <v>538305</v>
      </c>
      <c r="E648" s="79">
        <v>32298.3</v>
      </c>
      <c r="F648" s="80">
        <v>0.0001</v>
      </c>
    </row>
    <row r="649" spans="1:6" ht="15">
      <c r="A649" s="77" t="s">
        <v>604</v>
      </c>
      <c r="B649" s="77" t="s">
        <v>40</v>
      </c>
      <c r="C649" s="78">
        <v>26</v>
      </c>
      <c r="D649" s="79">
        <v>584668</v>
      </c>
      <c r="E649" s="79">
        <v>33701.73</v>
      </c>
      <c r="F649" s="80">
        <v>0.0001</v>
      </c>
    </row>
    <row r="650" spans="1:6" ht="15">
      <c r="A650" s="77" t="s">
        <v>610</v>
      </c>
      <c r="B650" s="77" t="s">
        <v>611</v>
      </c>
      <c r="C650" s="78">
        <v>114</v>
      </c>
      <c r="D650" s="79">
        <v>12822966</v>
      </c>
      <c r="E650" s="79">
        <v>768465.23</v>
      </c>
      <c r="F650" s="80">
        <v>0.0012</v>
      </c>
    </row>
    <row r="651" spans="1:6" ht="15">
      <c r="A651" s="77" t="s">
        <v>610</v>
      </c>
      <c r="B651" s="77" t="s">
        <v>612</v>
      </c>
      <c r="C651" s="78">
        <v>24</v>
      </c>
      <c r="D651" s="79">
        <v>897340</v>
      </c>
      <c r="E651" s="79">
        <v>53840.4</v>
      </c>
      <c r="F651" s="80">
        <v>0.0001</v>
      </c>
    </row>
    <row r="652" spans="1:6" ht="15">
      <c r="A652" s="77" t="s">
        <v>610</v>
      </c>
      <c r="B652" s="77" t="s">
        <v>787</v>
      </c>
      <c r="C652" s="78">
        <v>10</v>
      </c>
      <c r="D652" s="79">
        <v>72925</v>
      </c>
      <c r="E652" s="79">
        <v>4375.5</v>
      </c>
      <c r="F652" s="80">
        <v>0</v>
      </c>
    </row>
    <row r="653" spans="1:6" ht="15">
      <c r="A653" s="77" t="s">
        <v>610</v>
      </c>
      <c r="B653" s="77" t="s">
        <v>40</v>
      </c>
      <c r="C653" s="78">
        <v>41</v>
      </c>
      <c r="D653" s="79">
        <v>673875</v>
      </c>
      <c r="E653" s="79">
        <v>40211.19</v>
      </c>
      <c r="F653" s="80">
        <v>0.0001</v>
      </c>
    </row>
    <row r="654" spans="1:6" ht="15">
      <c r="A654" s="77" t="s">
        <v>613</v>
      </c>
      <c r="B654" s="77" t="s">
        <v>614</v>
      </c>
      <c r="C654" s="78">
        <v>100</v>
      </c>
      <c r="D654" s="79">
        <v>6774952</v>
      </c>
      <c r="E654" s="79">
        <v>406246.95</v>
      </c>
      <c r="F654" s="80">
        <v>0.0006</v>
      </c>
    </row>
    <row r="655" spans="1:6" ht="15">
      <c r="A655" s="77" t="s">
        <v>613</v>
      </c>
      <c r="B655" s="77" t="s">
        <v>615</v>
      </c>
      <c r="C655" s="78">
        <v>73</v>
      </c>
      <c r="D655" s="79">
        <v>3326611</v>
      </c>
      <c r="E655" s="79">
        <v>197663.52</v>
      </c>
      <c r="F655" s="80">
        <v>0.0003</v>
      </c>
    </row>
    <row r="656" spans="1:6" ht="15">
      <c r="A656" s="77" t="s">
        <v>613</v>
      </c>
      <c r="B656" s="77" t="s">
        <v>617</v>
      </c>
      <c r="C656" s="78">
        <v>43</v>
      </c>
      <c r="D656" s="79">
        <v>2422904</v>
      </c>
      <c r="E656" s="79">
        <v>145374.24</v>
      </c>
      <c r="F656" s="80">
        <v>0.0002</v>
      </c>
    </row>
    <row r="657" spans="1:6" ht="15">
      <c r="A657" s="77" t="s">
        <v>613</v>
      </c>
      <c r="B657" s="77" t="s">
        <v>618</v>
      </c>
      <c r="C657" s="78">
        <v>35</v>
      </c>
      <c r="D657" s="79">
        <v>2162447</v>
      </c>
      <c r="E657" s="79">
        <v>129746.82</v>
      </c>
      <c r="F657" s="80">
        <v>0.0002</v>
      </c>
    </row>
    <row r="658" spans="1:6" ht="15">
      <c r="A658" s="77" t="s">
        <v>613</v>
      </c>
      <c r="B658" s="77" t="s">
        <v>616</v>
      </c>
      <c r="C658" s="78">
        <v>34</v>
      </c>
      <c r="D658" s="79">
        <v>1435190</v>
      </c>
      <c r="E658" s="79">
        <v>86111.4</v>
      </c>
      <c r="F658" s="80">
        <v>0.0001</v>
      </c>
    </row>
    <row r="659" spans="1:6" ht="15">
      <c r="A659" s="77" t="s">
        <v>613</v>
      </c>
      <c r="B659" s="77" t="s">
        <v>620</v>
      </c>
      <c r="C659" s="78">
        <v>19</v>
      </c>
      <c r="D659" s="79">
        <v>341988</v>
      </c>
      <c r="E659" s="79">
        <v>20519.28</v>
      </c>
      <c r="F659" s="80">
        <v>0</v>
      </c>
    </row>
    <row r="660" spans="1:6" ht="15">
      <c r="A660" s="77" t="s">
        <v>613</v>
      </c>
      <c r="B660" s="77" t="s">
        <v>619</v>
      </c>
      <c r="C660" s="78">
        <v>18</v>
      </c>
      <c r="D660" s="79">
        <v>742933</v>
      </c>
      <c r="E660" s="79">
        <v>44575.98</v>
      </c>
      <c r="F660" s="80">
        <v>0.0001</v>
      </c>
    </row>
    <row r="661" spans="1:6" ht="15">
      <c r="A661" s="77" t="s">
        <v>613</v>
      </c>
      <c r="B661" s="77" t="s">
        <v>772</v>
      </c>
      <c r="C661" s="78">
        <v>13</v>
      </c>
      <c r="D661" s="79">
        <v>291576</v>
      </c>
      <c r="E661" s="79">
        <v>17494.56</v>
      </c>
      <c r="F661" s="80">
        <v>0</v>
      </c>
    </row>
    <row r="662" spans="1:6" ht="15">
      <c r="A662" s="77" t="s">
        <v>613</v>
      </c>
      <c r="B662" s="77" t="s">
        <v>40</v>
      </c>
      <c r="C662" s="78">
        <v>22</v>
      </c>
      <c r="D662" s="79">
        <v>731679</v>
      </c>
      <c r="E662" s="79">
        <v>43900.74</v>
      </c>
      <c r="F662" s="80">
        <v>0.0001</v>
      </c>
    </row>
    <row r="663" spans="1:6" ht="15">
      <c r="A663" s="77" t="s">
        <v>621</v>
      </c>
      <c r="B663" s="77" t="s">
        <v>622</v>
      </c>
      <c r="C663" s="78">
        <v>2345</v>
      </c>
      <c r="D663" s="79">
        <v>554248536</v>
      </c>
      <c r="E663" s="79">
        <v>33148281.91</v>
      </c>
      <c r="F663" s="80">
        <v>0.0526</v>
      </c>
    </row>
    <row r="664" spans="1:6" ht="15">
      <c r="A664" s="77" t="s">
        <v>621</v>
      </c>
      <c r="B664" s="77" t="s">
        <v>623</v>
      </c>
      <c r="C664" s="78">
        <v>765</v>
      </c>
      <c r="D664" s="79">
        <v>96119621</v>
      </c>
      <c r="E664" s="79">
        <v>5734328.76</v>
      </c>
      <c r="F664" s="80">
        <v>0.0091</v>
      </c>
    </row>
    <row r="665" spans="1:6" ht="15">
      <c r="A665" s="77" t="s">
        <v>621</v>
      </c>
      <c r="B665" s="77" t="s">
        <v>624</v>
      </c>
      <c r="C665" s="78">
        <v>208</v>
      </c>
      <c r="D665" s="79">
        <v>16168277</v>
      </c>
      <c r="E665" s="79">
        <v>969300.75</v>
      </c>
      <c r="F665" s="80">
        <v>0.0015</v>
      </c>
    </row>
    <row r="666" spans="1:6" ht="15">
      <c r="A666" s="77" t="s">
        <v>621</v>
      </c>
      <c r="B666" s="77" t="s">
        <v>625</v>
      </c>
      <c r="C666" s="78">
        <v>121</v>
      </c>
      <c r="D666" s="79">
        <v>6111594</v>
      </c>
      <c r="E666" s="79">
        <v>358257.19</v>
      </c>
      <c r="F666" s="80">
        <v>0.0006</v>
      </c>
    </row>
    <row r="667" spans="1:6" ht="15">
      <c r="A667" s="77" t="s">
        <v>621</v>
      </c>
      <c r="B667" s="77" t="s">
        <v>626</v>
      </c>
      <c r="C667" s="78">
        <v>83</v>
      </c>
      <c r="D667" s="79">
        <v>3843781</v>
      </c>
      <c r="E667" s="79">
        <v>230626.86</v>
      </c>
      <c r="F667" s="80">
        <v>0.0004</v>
      </c>
    </row>
    <row r="668" spans="1:6" ht="15">
      <c r="A668" s="77" t="s">
        <v>621</v>
      </c>
      <c r="B668" s="77" t="s">
        <v>627</v>
      </c>
      <c r="C668" s="78">
        <v>80</v>
      </c>
      <c r="D668" s="79">
        <v>17306689</v>
      </c>
      <c r="E668" s="79">
        <v>1034370.19</v>
      </c>
      <c r="F668" s="80">
        <v>0.0016</v>
      </c>
    </row>
    <row r="669" spans="1:6" ht="15">
      <c r="A669" s="77" t="s">
        <v>621</v>
      </c>
      <c r="B669" s="77" t="s">
        <v>628</v>
      </c>
      <c r="C669" s="78">
        <v>37</v>
      </c>
      <c r="D669" s="79">
        <v>898243</v>
      </c>
      <c r="E669" s="79">
        <v>53894.58</v>
      </c>
      <c r="F669" s="80">
        <v>0.0001</v>
      </c>
    </row>
    <row r="670" spans="1:6" ht="15">
      <c r="A670" s="77" t="s">
        <v>621</v>
      </c>
      <c r="B670" s="77" t="s">
        <v>629</v>
      </c>
      <c r="C670" s="78">
        <v>25</v>
      </c>
      <c r="D670" s="79">
        <v>799002</v>
      </c>
      <c r="E670" s="79">
        <v>47940.12</v>
      </c>
      <c r="F670" s="80">
        <v>0.0001</v>
      </c>
    </row>
    <row r="671" spans="1:6" ht="15">
      <c r="A671" s="77" t="s">
        <v>621</v>
      </c>
      <c r="B671" s="77" t="s">
        <v>630</v>
      </c>
      <c r="C671" s="78">
        <v>18</v>
      </c>
      <c r="D671" s="79">
        <v>974726</v>
      </c>
      <c r="E671" s="79">
        <v>58483.56</v>
      </c>
      <c r="F671" s="80">
        <v>0.0001</v>
      </c>
    </row>
    <row r="672" spans="1:6" ht="15">
      <c r="A672" s="77" t="s">
        <v>621</v>
      </c>
      <c r="B672" s="77" t="s">
        <v>631</v>
      </c>
      <c r="C672" s="78">
        <v>17</v>
      </c>
      <c r="D672" s="79">
        <v>537307</v>
      </c>
      <c r="E672" s="79">
        <v>32238.42</v>
      </c>
      <c r="F672" s="80">
        <v>0.0001</v>
      </c>
    </row>
    <row r="673" spans="1:6" ht="15">
      <c r="A673" s="77" t="s">
        <v>621</v>
      </c>
      <c r="B673" s="77" t="s">
        <v>632</v>
      </c>
      <c r="C673" s="78">
        <v>17</v>
      </c>
      <c r="D673" s="79">
        <v>389400</v>
      </c>
      <c r="E673" s="79">
        <v>23364</v>
      </c>
      <c r="F673" s="80">
        <v>0</v>
      </c>
    </row>
    <row r="674" spans="1:6" ht="15">
      <c r="A674" s="77" t="s">
        <v>621</v>
      </c>
      <c r="B674" s="77" t="s">
        <v>633</v>
      </c>
      <c r="C674" s="78">
        <v>14</v>
      </c>
      <c r="D674" s="79">
        <v>91731</v>
      </c>
      <c r="E674" s="79">
        <v>5503.86</v>
      </c>
      <c r="F674" s="80">
        <v>0</v>
      </c>
    </row>
    <row r="675" spans="1:6" ht="15">
      <c r="A675" s="77" t="s">
        <v>621</v>
      </c>
      <c r="B675" s="77" t="s">
        <v>40</v>
      </c>
      <c r="C675" s="78">
        <v>65</v>
      </c>
      <c r="D675" s="79">
        <v>6857039</v>
      </c>
      <c r="E675" s="79">
        <v>395175.07</v>
      </c>
      <c r="F675" s="80">
        <v>0.0006</v>
      </c>
    </row>
    <row r="676" spans="1:6" ht="15">
      <c r="A676" s="77" t="s">
        <v>634</v>
      </c>
      <c r="B676" s="77" t="s">
        <v>635</v>
      </c>
      <c r="C676" s="78">
        <v>240</v>
      </c>
      <c r="D676" s="79">
        <v>17230169</v>
      </c>
      <c r="E676" s="79">
        <v>1032177.59</v>
      </c>
      <c r="F676" s="80">
        <v>0.0016</v>
      </c>
    </row>
    <row r="677" spans="1:6" ht="15">
      <c r="A677" s="77" t="s">
        <v>634</v>
      </c>
      <c r="B677" s="77" t="s">
        <v>636</v>
      </c>
      <c r="C677" s="78">
        <v>37</v>
      </c>
      <c r="D677" s="79">
        <v>1168479</v>
      </c>
      <c r="E677" s="79">
        <v>69985.43</v>
      </c>
      <c r="F677" s="80">
        <v>0.0001</v>
      </c>
    </row>
    <row r="678" spans="1:6" ht="15">
      <c r="A678" s="77" t="s">
        <v>634</v>
      </c>
      <c r="B678" s="77" t="s">
        <v>637</v>
      </c>
      <c r="C678" s="78">
        <v>25</v>
      </c>
      <c r="D678" s="79">
        <v>283661</v>
      </c>
      <c r="E678" s="79">
        <v>17019.66</v>
      </c>
      <c r="F678" s="80">
        <v>0</v>
      </c>
    </row>
    <row r="679" spans="1:6" ht="15">
      <c r="A679" s="77" t="s">
        <v>634</v>
      </c>
      <c r="B679" s="77" t="s">
        <v>639</v>
      </c>
      <c r="C679" s="78">
        <v>22</v>
      </c>
      <c r="D679" s="79">
        <v>618687</v>
      </c>
      <c r="E679" s="79">
        <v>37121.22</v>
      </c>
      <c r="F679" s="80">
        <v>0.0001</v>
      </c>
    </row>
    <row r="680" spans="1:6" ht="15">
      <c r="A680" s="77" t="s">
        <v>634</v>
      </c>
      <c r="B680" s="77" t="s">
        <v>640</v>
      </c>
      <c r="C680" s="78">
        <v>22</v>
      </c>
      <c r="D680" s="79">
        <v>780902</v>
      </c>
      <c r="E680" s="79">
        <v>46854.12</v>
      </c>
      <c r="F680" s="80">
        <v>0.0001</v>
      </c>
    </row>
    <row r="681" spans="1:6" ht="15">
      <c r="A681" s="77" t="s">
        <v>634</v>
      </c>
      <c r="B681" s="77" t="s">
        <v>638</v>
      </c>
      <c r="C681" s="78">
        <v>17</v>
      </c>
      <c r="D681" s="79">
        <v>912576</v>
      </c>
      <c r="E681" s="79">
        <v>54754.56</v>
      </c>
      <c r="F681" s="80">
        <v>0.0001</v>
      </c>
    </row>
    <row r="682" spans="1:6" ht="15">
      <c r="A682" s="77" t="s">
        <v>634</v>
      </c>
      <c r="B682" s="77" t="s">
        <v>634</v>
      </c>
      <c r="C682" s="78">
        <v>15</v>
      </c>
      <c r="D682" s="79">
        <v>175974</v>
      </c>
      <c r="E682" s="79">
        <v>10558.44</v>
      </c>
      <c r="F682" s="80">
        <v>0</v>
      </c>
    </row>
    <row r="683" spans="1:6" ht="15">
      <c r="A683" s="77" t="s">
        <v>634</v>
      </c>
      <c r="B683" s="77" t="s">
        <v>641</v>
      </c>
      <c r="C683" s="78">
        <v>12</v>
      </c>
      <c r="D683" s="79">
        <v>358861</v>
      </c>
      <c r="E683" s="79">
        <v>21531.66</v>
      </c>
      <c r="F683" s="80">
        <v>0</v>
      </c>
    </row>
    <row r="684" spans="1:6" ht="15">
      <c r="A684" s="77" t="s">
        <v>634</v>
      </c>
      <c r="B684" s="77" t="s">
        <v>40</v>
      </c>
      <c r="C684" s="78">
        <v>27</v>
      </c>
      <c r="D684" s="79">
        <v>822659</v>
      </c>
      <c r="E684" s="79">
        <v>49132.72</v>
      </c>
      <c r="F684" s="80">
        <v>0.0001</v>
      </c>
    </row>
    <row r="685" spans="1:6" ht="15">
      <c r="A685" s="77" t="s">
        <v>642</v>
      </c>
      <c r="B685" s="77" t="s">
        <v>643</v>
      </c>
      <c r="C685" s="78">
        <v>313</v>
      </c>
      <c r="D685" s="79">
        <v>43671236</v>
      </c>
      <c r="E685" s="79">
        <v>2612106.59</v>
      </c>
      <c r="F685" s="80">
        <v>0.0041</v>
      </c>
    </row>
    <row r="686" spans="1:6" ht="15">
      <c r="A686" s="77" t="s">
        <v>642</v>
      </c>
      <c r="B686" s="77" t="s">
        <v>644</v>
      </c>
      <c r="C686" s="78">
        <v>227</v>
      </c>
      <c r="D686" s="79">
        <v>22935125</v>
      </c>
      <c r="E686" s="79">
        <v>1370016.7</v>
      </c>
      <c r="F686" s="80">
        <v>0.0022</v>
      </c>
    </row>
    <row r="687" spans="1:6" ht="15">
      <c r="A687" s="77" t="s">
        <v>642</v>
      </c>
      <c r="B687" s="77" t="s">
        <v>645</v>
      </c>
      <c r="C687" s="78">
        <v>196</v>
      </c>
      <c r="D687" s="79">
        <v>15650831</v>
      </c>
      <c r="E687" s="79">
        <v>939035.14</v>
      </c>
      <c r="F687" s="80">
        <v>0.0015</v>
      </c>
    </row>
    <row r="688" spans="1:6" ht="15">
      <c r="A688" s="77" t="s">
        <v>642</v>
      </c>
      <c r="B688" s="77" t="s">
        <v>646</v>
      </c>
      <c r="C688" s="78">
        <v>124</v>
      </c>
      <c r="D688" s="79">
        <v>6426191</v>
      </c>
      <c r="E688" s="79">
        <v>385571.46</v>
      </c>
      <c r="F688" s="80">
        <v>0.0006</v>
      </c>
    </row>
    <row r="689" spans="1:6" ht="15">
      <c r="A689" s="77" t="s">
        <v>642</v>
      </c>
      <c r="B689" s="77" t="s">
        <v>647</v>
      </c>
      <c r="C689" s="78">
        <v>99</v>
      </c>
      <c r="D689" s="79">
        <v>7366686</v>
      </c>
      <c r="E689" s="79">
        <v>441350.77</v>
      </c>
      <c r="F689" s="80">
        <v>0.0007</v>
      </c>
    </row>
    <row r="690" spans="1:6" ht="15">
      <c r="A690" s="77" t="s">
        <v>642</v>
      </c>
      <c r="B690" s="77" t="s">
        <v>648</v>
      </c>
      <c r="C690" s="78">
        <v>62</v>
      </c>
      <c r="D690" s="79">
        <v>5622510</v>
      </c>
      <c r="E690" s="79">
        <v>337350.6</v>
      </c>
      <c r="F690" s="80">
        <v>0.0005</v>
      </c>
    </row>
    <row r="691" spans="1:6" ht="15">
      <c r="A691" s="77" t="s">
        <v>642</v>
      </c>
      <c r="B691" s="77" t="s">
        <v>650</v>
      </c>
      <c r="C691" s="78">
        <v>37</v>
      </c>
      <c r="D691" s="79">
        <v>2388845</v>
      </c>
      <c r="E691" s="79">
        <v>143330.7</v>
      </c>
      <c r="F691" s="80">
        <v>0.0002</v>
      </c>
    </row>
    <row r="692" spans="1:6" ht="15">
      <c r="A692" s="77" t="s">
        <v>642</v>
      </c>
      <c r="B692" s="77" t="s">
        <v>649</v>
      </c>
      <c r="C692" s="78">
        <v>35</v>
      </c>
      <c r="D692" s="79">
        <v>1057575</v>
      </c>
      <c r="E692" s="79">
        <v>63454.5</v>
      </c>
      <c r="F692" s="80">
        <v>0.0001</v>
      </c>
    </row>
    <row r="693" spans="1:6" ht="15">
      <c r="A693" s="77" t="s">
        <v>642</v>
      </c>
      <c r="B693" s="77" t="s">
        <v>651</v>
      </c>
      <c r="C693" s="78">
        <v>33</v>
      </c>
      <c r="D693" s="79">
        <v>1698828</v>
      </c>
      <c r="E693" s="79">
        <v>101929.68</v>
      </c>
      <c r="F693" s="80">
        <v>0.0002</v>
      </c>
    </row>
    <row r="694" spans="1:6" ht="15">
      <c r="A694" s="77" t="s">
        <v>642</v>
      </c>
      <c r="B694" s="77" t="s">
        <v>653</v>
      </c>
      <c r="C694" s="78">
        <v>18</v>
      </c>
      <c r="D694" s="79">
        <v>1139852</v>
      </c>
      <c r="E694" s="79">
        <v>68391.12</v>
      </c>
      <c r="F694" s="80">
        <v>0.0001</v>
      </c>
    </row>
    <row r="695" spans="1:6" ht="15">
      <c r="A695" s="77" t="s">
        <v>642</v>
      </c>
      <c r="B695" s="77" t="s">
        <v>652</v>
      </c>
      <c r="C695" s="78">
        <v>16</v>
      </c>
      <c r="D695" s="79">
        <v>790042</v>
      </c>
      <c r="E695" s="79">
        <v>47402.52</v>
      </c>
      <c r="F695" s="80">
        <v>0.0001</v>
      </c>
    </row>
    <row r="696" spans="1:6" ht="15">
      <c r="A696" s="77" t="s">
        <v>642</v>
      </c>
      <c r="B696" s="77" t="s">
        <v>545</v>
      </c>
      <c r="C696" s="78">
        <v>15</v>
      </c>
      <c r="D696" s="79">
        <v>353449</v>
      </c>
      <c r="E696" s="79">
        <v>21048.79</v>
      </c>
      <c r="F696" s="80">
        <v>0</v>
      </c>
    </row>
    <row r="697" spans="1:6" ht="15">
      <c r="A697" s="77" t="s">
        <v>642</v>
      </c>
      <c r="B697" s="77" t="s">
        <v>40</v>
      </c>
      <c r="C697" s="78">
        <v>21</v>
      </c>
      <c r="D697" s="79">
        <v>731368</v>
      </c>
      <c r="E697" s="79">
        <v>42814.21</v>
      </c>
      <c r="F697" s="80">
        <v>0.0001</v>
      </c>
    </row>
    <row r="698" spans="1:6" ht="15">
      <c r="A698" s="77" t="s">
        <v>654</v>
      </c>
      <c r="B698" s="77" t="s">
        <v>655</v>
      </c>
      <c r="C698" s="78">
        <v>1145</v>
      </c>
      <c r="D698" s="79">
        <v>245198671</v>
      </c>
      <c r="E698" s="79">
        <v>14619435.42</v>
      </c>
      <c r="F698" s="80">
        <v>0.0232</v>
      </c>
    </row>
    <row r="699" spans="1:6" ht="15">
      <c r="A699" s="77" t="s">
        <v>654</v>
      </c>
      <c r="B699" s="77" t="s">
        <v>656</v>
      </c>
      <c r="C699" s="78">
        <v>212</v>
      </c>
      <c r="D699" s="79">
        <v>15034270</v>
      </c>
      <c r="E699" s="79">
        <v>901690.1</v>
      </c>
      <c r="F699" s="80">
        <v>0.0014</v>
      </c>
    </row>
    <row r="700" spans="1:6" ht="15">
      <c r="A700" s="77" t="s">
        <v>654</v>
      </c>
      <c r="B700" s="77" t="s">
        <v>657</v>
      </c>
      <c r="C700" s="78">
        <v>157</v>
      </c>
      <c r="D700" s="79">
        <v>9330058</v>
      </c>
      <c r="E700" s="79">
        <v>555809.65</v>
      </c>
      <c r="F700" s="80">
        <v>0.0009</v>
      </c>
    </row>
    <row r="701" spans="1:6" ht="15">
      <c r="A701" s="77" t="s">
        <v>654</v>
      </c>
      <c r="B701" s="77" t="s">
        <v>658</v>
      </c>
      <c r="C701" s="78">
        <v>84</v>
      </c>
      <c r="D701" s="79">
        <v>4001601</v>
      </c>
      <c r="E701" s="79">
        <v>240096.06</v>
      </c>
      <c r="F701" s="80">
        <v>0.0004</v>
      </c>
    </row>
    <row r="702" spans="1:6" ht="15">
      <c r="A702" s="77" t="s">
        <v>654</v>
      </c>
      <c r="B702" s="77" t="s">
        <v>659</v>
      </c>
      <c r="C702" s="78">
        <v>41</v>
      </c>
      <c r="D702" s="79">
        <v>3001030</v>
      </c>
      <c r="E702" s="79">
        <v>180061.8</v>
      </c>
      <c r="F702" s="80">
        <v>0.0003</v>
      </c>
    </row>
    <row r="703" spans="1:6" ht="15">
      <c r="A703" s="77" t="s">
        <v>654</v>
      </c>
      <c r="B703" s="77" t="s">
        <v>661</v>
      </c>
      <c r="C703" s="78">
        <v>34</v>
      </c>
      <c r="D703" s="79">
        <v>1716434</v>
      </c>
      <c r="E703" s="79">
        <v>102925.94</v>
      </c>
      <c r="F703" s="80">
        <v>0.0002</v>
      </c>
    </row>
    <row r="704" spans="1:6" ht="15">
      <c r="A704" s="77" t="s">
        <v>654</v>
      </c>
      <c r="B704" s="77" t="s">
        <v>660</v>
      </c>
      <c r="C704" s="78">
        <v>34</v>
      </c>
      <c r="D704" s="79">
        <v>860346</v>
      </c>
      <c r="E704" s="79">
        <v>51620.76</v>
      </c>
      <c r="F704" s="80">
        <v>0.0001</v>
      </c>
    </row>
    <row r="705" spans="1:6" ht="15">
      <c r="A705" s="77" t="s">
        <v>654</v>
      </c>
      <c r="B705" s="77" t="s">
        <v>662</v>
      </c>
      <c r="C705" s="78">
        <v>33</v>
      </c>
      <c r="D705" s="79">
        <v>1410649</v>
      </c>
      <c r="E705" s="79">
        <v>84638.94</v>
      </c>
      <c r="F705" s="80">
        <v>0.0001</v>
      </c>
    </row>
    <row r="706" spans="1:6" ht="15">
      <c r="A706" s="77" t="s">
        <v>654</v>
      </c>
      <c r="B706" s="77" t="s">
        <v>663</v>
      </c>
      <c r="C706" s="78">
        <v>30</v>
      </c>
      <c r="D706" s="79">
        <v>878704</v>
      </c>
      <c r="E706" s="79">
        <v>52722.24</v>
      </c>
      <c r="F706" s="80">
        <v>0.0001</v>
      </c>
    </row>
    <row r="707" spans="1:6" ht="15">
      <c r="A707" s="77" t="s">
        <v>654</v>
      </c>
      <c r="B707" s="77" t="s">
        <v>665</v>
      </c>
      <c r="C707" s="78">
        <v>23</v>
      </c>
      <c r="D707" s="79">
        <v>465613</v>
      </c>
      <c r="E707" s="79">
        <v>27936.78</v>
      </c>
      <c r="F707" s="80">
        <v>0</v>
      </c>
    </row>
    <row r="708" spans="1:6" ht="15">
      <c r="A708" s="77" t="s">
        <v>654</v>
      </c>
      <c r="B708" s="77" t="s">
        <v>664</v>
      </c>
      <c r="C708" s="78">
        <v>21</v>
      </c>
      <c r="D708" s="79">
        <v>240435</v>
      </c>
      <c r="E708" s="79">
        <v>14426.1</v>
      </c>
      <c r="F708" s="80">
        <v>0</v>
      </c>
    </row>
    <row r="709" spans="1:6" ht="15">
      <c r="A709" s="77" t="s">
        <v>654</v>
      </c>
      <c r="B709" s="77" t="s">
        <v>666</v>
      </c>
      <c r="C709" s="78">
        <v>18</v>
      </c>
      <c r="D709" s="79">
        <v>297225</v>
      </c>
      <c r="E709" s="79">
        <v>17833.5</v>
      </c>
      <c r="F709" s="80">
        <v>0</v>
      </c>
    </row>
    <row r="710" spans="1:6" ht="15">
      <c r="A710" s="77" t="s">
        <v>654</v>
      </c>
      <c r="B710" s="77" t="s">
        <v>667</v>
      </c>
      <c r="C710" s="78">
        <v>17</v>
      </c>
      <c r="D710" s="79">
        <v>194948</v>
      </c>
      <c r="E710" s="79">
        <v>11696.88</v>
      </c>
      <c r="F710" s="80">
        <v>0</v>
      </c>
    </row>
    <row r="711" spans="1:6" ht="15">
      <c r="A711" s="77" t="s">
        <v>654</v>
      </c>
      <c r="B711" s="77" t="s">
        <v>40</v>
      </c>
      <c r="C711" s="78">
        <v>24</v>
      </c>
      <c r="D711" s="79">
        <v>1082569</v>
      </c>
      <c r="E711" s="79">
        <v>58584.09</v>
      </c>
      <c r="F711" s="80">
        <v>0.0001</v>
      </c>
    </row>
    <row r="712" spans="1:6" ht="15">
      <c r="A712" s="77" t="s">
        <v>668</v>
      </c>
      <c r="B712" s="77" t="s">
        <v>669</v>
      </c>
      <c r="C712" s="78">
        <v>102</v>
      </c>
      <c r="D712" s="79">
        <v>8668329</v>
      </c>
      <c r="E712" s="79">
        <v>517599.71</v>
      </c>
      <c r="F712" s="80">
        <v>0.0008</v>
      </c>
    </row>
    <row r="713" spans="1:6" ht="15">
      <c r="A713" s="77" t="s">
        <v>668</v>
      </c>
      <c r="B713" s="77" t="s">
        <v>668</v>
      </c>
      <c r="C713" s="78">
        <v>81</v>
      </c>
      <c r="D713" s="79">
        <v>3576785</v>
      </c>
      <c r="E713" s="79">
        <v>214579.5</v>
      </c>
      <c r="F713" s="80">
        <v>0.0003</v>
      </c>
    </row>
    <row r="714" spans="1:6" ht="15">
      <c r="A714" s="77" t="s">
        <v>668</v>
      </c>
      <c r="B714" s="77" t="s">
        <v>670</v>
      </c>
      <c r="C714" s="78">
        <v>67</v>
      </c>
      <c r="D714" s="79">
        <v>2231876</v>
      </c>
      <c r="E714" s="79">
        <v>133912.56</v>
      </c>
      <c r="F714" s="80">
        <v>0.0002</v>
      </c>
    </row>
    <row r="715" spans="1:6" ht="15">
      <c r="A715" s="77" t="s">
        <v>668</v>
      </c>
      <c r="B715" s="77" t="s">
        <v>671</v>
      </c>
      <c r="C715" s="78">
        <v>58</v>
      </c>
      <c r="D715" s="79">
        <v>2104790</v>
      </c>
      <c r="E715" s="79">
        <v>126287.4</v>
      </c>
      <c r="F715" s="80">
        <v>0.0002</v>
      </c>
    </row>
    <row r="716" spans="1:6" ht="15">
      <c r="A716" s="77" t="s">
        <v>668</v>
      </c>
      <c r="B716" s="77" t="s">
        <v>672</v>
      </c>
      <c r="C716" s="78">
        <v>34</v>
      </c>
      <c r="D716" s="79">
        <v>1946562</v>
      </c>
      <c r="E716" s="79">
        <v>116793.72</v>
      </c>
      <c r="F716" s="80">
        <v>0.0002</v>
      </c>
    </row>
    <row r="717" spans="1:6" ht="15">
      <c r="A717" s="77" t="s">
        <v>668</v>
      </c>
      <c r="B717" s="77" t="s">
        <v>673</v>
      </c>
      <c r="C717" s="78">
        <v>19</v>
      </c>
      <c r="D717" s="79">
        <v>221393</v>
      </c>
      <c r="E717" s="79">
        <v>13283.58</v>
      </c>
      <c r="F717" s="80">
        <v>0</v>
      </c>
    </row>
    <row r="718" spans="1:6" ht="15">
      <c r="A718" s="77" t="s">
        <v>668</v>
      </c>
      <c r="B718" s="77" t="s">
        <v>674</v>
      </c>
      <c r="C718" s="78">
        <v>16</v>
      </c>
      <c r="D718" s="79">
        <v>178025</v>
      </c>
      <c r="E718" s="79">
        <v>10681.5</v>
      </c>
      <c r="F718" s="80">
        <v>0</v>
      </c>
    </row>
    <row r="719" spans="1:6" ht="15">
      <c r="A719" s="77" t="s">
        <v>668</v>
      </c>
      <c r="B719" s="77" t="s">
        <v>675</v>
      </c>
      <c r="C719" s="78">
        <v>13</v>
      </c>
      <c r="D719" s="79">
        <v>235322</v>
      </c>
      <c r="E719" s="79">
        <v>14119.32</v>
      </c>
      <c r="F719" s="80">
        <v>0</v>
      </c>
    </row>
    <row r="720" spans="1:6" ht="15">
      <c r="A720" s="77" t="s">
        <v>668</v>
      </c>
      <c r="B720" s="77" t="s">
        <v>40</v>
      </c>
      <c r="C720" s="78">
        <v>44</v>
      </c>
      <c r="D720" s="79">
        <v>1160891</v>
      </c>
      <c r="E720" s="79">
        <v>69536.46</v>
      </c>
      <c r="F720" s="80">
        <v>0.0001</v>
      </c>
    </row>
    <row r="721" spans="1:6" ht="15">
      <c r="A721" s="77" t="s">
        <v>676</v>
      </c>
      <c r="B721" s="77" t="s">
        <v>677</v>
      </c>
      <c r="C721" s="78">
        <v>92</v>
      </c>
      <c r="D721" s="79">
        <v>4044227</v>
      </c>
      <c r="E721" s="79">
        <v>242616.71</v>
      </c>
      <c r="F721" s="80">
        <v>0.0004</v>
      </c>
    </row>
    <row r="722" spans="1:6" ht="15">
      <c r="A722" s="77" t="s">
        <v>676</v>
      </c>
      <c r="B722" s="77" t="s">
        <v>678</v>
      </c>
      <c r="C722" s="78">
        <v>68</v>
      </c>
      <c r="D722" s="79">
        <v>2926146</v>
      </c>
      <c r="E722" s="79">
        <v>175554.98</v>
      </c>
      <c r="F722" s="80">
        <v>0.0003</v>
      </c>
    </row>
    <row r="723" spans="1:6" ht="15">
      <c r="A723" s="77" t="s">
        <v>676</v>
      </c>
      <c r="B723" s="77" t="s">
        <v>679</v>
      </c>
      <c r="C723" s="78">
        <v>12</v>
      </c>
      <c r="D723" s="79">
        <v>342872</v>
      </c>
      <c r="E723" s="79">
        <v>20572.32</v>
      </c>
      <c r="F723" s="80">
        <v>0</v>
      </c>
    </row>
    <row r="724" spans="1:6" ht="15">
      <c r="A724" s="77" t="s">
        <v>676</v>
      </c>
      <c r="B724" s="77" t="s">
        <v>40</v>
      </c>
      <c r="C724" s="78">
        <v>26</v>
      </c>
      <c r="D724" s="79">
        <v>256924</v>
      </c>
      <c r="E724" s="79">
        <v>15361.94</v>
      </c>
      <c r="F724" s="80">
        <v>0</v>
      </c>
    </row>
    <row r="725" spans="1:6" ht="15">
      <c r="A725" s="77" t="s">
        <v>345</v>
      </c>
      <c r="B725" s="77" t="s">
        <v>680</v>
      </c>
      <c r="C725" s="78">
        <v>266</v>
      </c>
      <c r="D725" s="79">
        <v>32702965</v>
      </c>
      <c r="E725" s="79">
        <v>1956917.09</v>
      </c>
      <c r="F725" s="80">
        <v>0.0031</v>
      </c>
    </row>
    <row r="726" spans="1:6" ht="15">
      <c r="A726" s="77" t="s">
        <v>345</v>
      </c>
      <c r="B726" s="77" t="s">
        <v>681</v>
      </c>
      <c r="C726" s="78">
        <v>51</v>
      </c>
      <c r="D726" s="79">
        <v>1888585</v>
      </c>
      <c r="E726" s="79">
        <v>113315.1</v>
      </c>
      <c r="F726" s="80">
        <v>0.0002</v>
      </c>
    </row>
    <row r="727" spans="1:6" ht="15">
      <c r="A727" s="77" t="s">
        <v>345</v>
      </c>
      <c r="B727" s="77" t="s">
        <v>40</v>
      </c>
      <c r="C727" s="78">
        <v>28</v>
      </c>
      <c r="D727" s="79">
        <v>675579</v>
      </c>
      <c r="E727" s="79">
        <v>40373.75</v>
      </c>
      <c r="F727" s="80">
        <v>0.0001</v>
      </c>
    </row>
    <row r="728" spans="1:6" ht="15">
      <c r="A728" s="77" t="s">
        <v>682</v>
      </c>
      <c r="B728" s="77" t="s">
        <v>683</v>
      </c>
      <c r="C728" s="78">
        <v>108</v>
      </c>
      <c r="D728" s="79">
        <v>4077254</v>
      </c>
      <c r="E728" s="79">
        <v>243847.92</v>
      </c>
      <c r="F728" s="80">
        <v>0.0004</v>
      </c>
    </row>
    <row r="729" spans="1:6" ht="15">
      <c r="A729" s="77" t="s">
        <v>682</v>
      </c>
      <c r="B729" s="77" t="s">
        <v>685</v>
      </c>
      <c r="C729" s="78">
        <v>27</v>
      </c>
      <c r="D729" s="79">
        <v>650630</v>
      </c>
      <c r="E729" s="79">
        <v>39013.15</v>
      </c>
      <c r="F729" s="80">
        <v>0.0001</v>
      </c>
    </row>
    <row r="730" spans="1:6" ht="15">
      <c r="A730" s="77" t="s">
        <v>682</v>
      </c>
      <c r="B730" s="77" t="s">
        <v>688</v>
      </c>
      <c r="C730" s="78">
        <v>25</v>
      </c>
      <c r="D730" s="79">
        <v>2585603</v>
      </c>
      <c r="E730" s="79">
        <v>155118.68</v>
      </c>
      <c r="F730" s="80">
        <v>0.0002</v>
      </c>
    </row>
    <row r="731" spans="1:6" ht="15">
      <c r="A731" s="77" t="s">
        <v>682</v>
      </c>
      <c r="B731" s="77" t="s">
        <v>684</v>
      </c>
      <c r="C731" s="78">
        <v>23</v>
      </c>
      <c r="D731" s="79">
        <v>787446</v>
      </c>
      <c r="E731" s="79">
        <v>47234.16</v>
      </c>
      <c r="F731" s="80">
        <v>0.0001</v>
      </c>
    </row>
    <row r="732" spans="1:6" ht="15">
      <c r="A732" s="77" t="s">
        <v>682</v>
      </c>
      <c r="B732" s="77" t="s">
        <v>687</v>
      </c>
      <c r="C732" s="78">
        <v>23</v>
      </c>
      <c r="D732" s="79">
        <v>353553</v>
      </c>
      <c r="E732" s="79">
        <v>21213.18</v>
      </c>
      <c r="F732" s="80">
        <v>0</v>
      </c>
    </row>
    <row r="733" spans="1:6" ht="15">
      <c r="A733" s="77" t="s">
        <v>682</v>
      </c>
      <c r="B733" s="77" t="s">
        <v>686</v>
      </c>
      <c r="C733" s="78">
        <v>18</v>
      </c>
      <c r="D733" s="79">
        <v>545770</v>
      </c>
      <c r="E733" s="79">
        <v>32746.2</v>
      </c>
      <c r="F733" s="80">
        <v>0.0001</v>
      </c>
    </row>
    <row r="734" spans="1:6" ht="15">
      <c r="A734" s="77" t="s">
        <v>682</v>
      </c>
      <c r="B734" s="77" t="s">
        <v>689</v>
      </c>
      <c r="C734" s="78">
        <v>13</v>
      </c>
      <c r="D734" s="79">
        <v>99522</v>
      </c>
      <c r="E734" s="79">
        <v>5971.32</v>
      </c>
      <c r="F734" s="80">
        <v>0</v>
      </c>
    </row>
    <row r="735" spans="1:6" ht="15">
      <c r="A735" s="77" t="s">
        <v>682</v>
      </c>
      <c r="B735" s="77" t="s">
        <v>40</v>
      </c>
      <c r="C735" s="78">
        <v>41</v>
      </c>
      <c r="D735" s="79">
        <v>1095858</v>
      </c>
      <c r="E735" s="79">
        <v>64926.61</v>
      </c>
      <c r="F735" s="80">
        <v>0.0001</v>
      </c>
    </row>
    <row r="736" spans="1:6" ht="15">
      <c r="A736" s="77" t="s">
        <v>477</v>
      </c>
      <c r="B736" s="77" t="s">
        <v>690</v>
      </c>
      <c r="C736" s="78">
        <v>622</v>
      </c>
      <c r="D736" s="79">
        <v>96370533</v>
      </c>
      <c r="E736" s="79">
        <v>5766150.25</v>
      </c>
      <c r="F736" s="80">
        <v>0.0092</v>
      </c>
    </row>
    <row r="737" spans="1:6" ht="15">
      <c r="A737" s="77" t="s">
        <v>477</v>
      </c>
      <c r="B737" s="77" t="s">
        <v>691</v>
      </c>
      <c r="C737" s="78">
        <v>32</v>
      </c>
      <c r="D737" s="79">
        <v>1261413</v>
      </c>
      <c r="E737" s="79">
        <v>75684.78</v>
      </c>
      <c r="F737" s="80">
        <v>0.0001</v>
      </c>
    </row>
    <row r="738" spans="1:6" ht="15">
      <c r="A738" s="77" t="s">
        <v>477</v>
      </c>
      <c r="B738" s="77" t="s">
        <v>692</v>
      </c>
      <c r="C738" s="78">
        <v>24</v>
      </c>
      <c r="D738" s="79">
        <v>769418</v>
      </c>
      <c r="E738" s="79">
        <v>46165.08</v>
      </c>
      <c r="F738" s="80">
        <v>0.0001</v>
      </c>
    </row>
    <row r="739" spans="1:6" ht="15">
      <c r="A739" s="77" t="s">
        <v>477</v>
      </c>
      <c r="B739" s="77" t="s">
        <v>693</v>
      </c>
      <c r="C739" s="78">
        <v>23</v>
      </c>
      <c r="D739" s="79">
        <v>386624</v>
      </c>
      <c r="E739" s="79">
        <v>23197.44</v>
      </c>
      <c r="F739" s="80">
        <v>0</v>
      </c>
    </row>
    <row r="740" spans="1:6" ht="15">
      <c r="A740" s="77" t="s">
        <v>477</v>
      </c>
      <c r="B740" s="77" t="s">
        <v>694</v>
      </c>
      <c r="C740" s="78">
        <v>19</v>
      </c>
      <c r="D740" s="79">
        <v>222373</v>
      </c>
      <c r="E740" s="79">
        <v>13342.38</v>
      </c>
      <c r="F740" s="80">
        <v>0</v>
      </c>
    </row>
    <row r="741" spans="1:6" ht="15">
      <c r="A741" s="77" t="s">
        <v>477</v>
      </c>
      <c r="B741" s="77" t="s">
        <v>40</v>
      </c>
      <c r="C741" s="78">
        <v>23</v>
      </c>
      <c r="D741" s="79">
        <v>1281450</v>
      </c>
      <c r="E741" s="79">
        <v>73066.58</v>
      </c>
      <c r="F741" s="80">
        <v>0.0001</v>
      </c>
    </row>
    <row r="742" spans="1:6" ht="15">
      <c r="A742" s="77" t="s">
        <v>695</v>
      </c>
      <c r="B742" s="77" t="s">
        <v>696</v>
      </c>
      <c r="C742" s="78">
        <v>471</v>
      </c>
      <c r="D742" s="79">
        <v>57567595</v>
      </c>
      <c r="E742" s="79">
        <v>3447152.58</v>
      </c>
      <c r="F742" s="80">
        <v>0.0055</v>
      </c>
    </row>
    <row r="743" spans="1:6" ht="15">
      <c r="A743" s="77" t="s">
        <v>695</v>
      </c>
      <c r="B743" s="77" t="s">
        <v>697</v>
      </c>
      <c r="C743" s="78">
        <v>189</v>
      </c>
      <c r="D743" s="79">
        <v>21127526</v>
      </c>
      <c r="E743" s="79">
        <v>1267651.56</v>
      </c>
      <c r="F743" s="80">
        <v>0.002</v>
      </c>
    </row>
    <row r="744" spans="1:6" ht="15">
      <c r="A744" s="77" t="s">
        <v>695</v>
      </c>
      <c r="B744" s="77" t="s">
        <v>591</v>
      </c>
      <c r="C744" s="78">
        <v>105</v>
      </c>
      <c r="D744" s="79">
        <v>5878381</v>
      </c>
      <c r="E744" s="79">
        <v>352702.86</v>
      </c>
      <c r="F744" s="80">
        <v>0.0006</v>
      </c>
    </row>
    <row r="745" spans="1:6" ht="15">
      <c r="A745" s="77" t="s">
        <v>695</v>
      </c>
      <c r="B745" s="77" t="s">
        <v>698</v>
      </c>
      <c r="C745" s="78">
        <v>38</v>
      </c>
      <c r="D745" s="79">
        <v>1319647</v>
      </c>
      <c r="E745" s="79">
        <v>79178.82</v>
      </c>
      <c r="F745" s="80">
        <v>0.0001</v>
      </c>
    </row>
    <row r="746" spans="1:6" ht="15">
      <c r="A746" s="77" t="s">
        <v>695</v>
      </c>
      <c r="B746" s="77" t="s">
        <v>700</v>
      </c>
      <c r="C746" s="78">
        <v>32</v>
      </c>
      <c r="D746" s="79">
        <v>1298160</v>
      </c>
      <c r="E746" s="79">
        <v>77889.6</v>
      </c>
      <c r="F746" s="80">
        <v>0.0001</v>
      </c>
    </row>
    <row r="747" spans="1:6" ht="15">
      <c r="A747" s="77" t="s">
        <v>695</v>
      </c>
      <c r="B747" s="77" t="s">
        <v>699</v>
      </c>
      <c r="C747" s="78">
        <v>25</v>
      </c>
      <c r="D747" s="79">
        <v>2978762</v>
      </c>
      <c r="E747" s="79">
        <v>178725.72</v>
      </c>
      <c r="F747" s="80">
        <v>0.0003</v>
      </c>
    </row>
    <row r="748" spans="1:6" ht="15">
      <c r="A748" s="77" t="s">
        <v>695</v>
      </c>
      <c r="B748" s="77" t="s">
        <v>702</v>
      </c>
      <c r="C748" s="78">
        <v>19</v>
      </c>
      <c r="D748" s="79">
        <v>644911</v>
      </c>
      <c r="E748" s="79">
        <v>38694.66</v>
      </c>
      <c r="F748" s="80">
        <v>0.0001</v>
      </c>
    </row>
    <row r="749" spans="1:6" ht="15">
      <c r="A749" s="77" t="s">
        <v>695</v>
      </c>
      <c r="B749" s="77" t="s">
        <v>701</v>
      </c>
      <c r="C749" s="78">
        <v>18</v>
      </c>
      <c r="D749" s="79">
        <v>552075</v>
      </c>
      <c r="E749" s="79">
        <v>33124.5</v>
      </c>
      <c r="F749" s="80">
        <v>0.0001</v>
      </c>
    </row>
    <row r="750" spans="1:6" ht="15">
      <c r="A750" s="77" t="s">
        <v>695</v>
      </c>
      <c r="B750" s="77" t="s">
        <v>779</v>
      </c>
      <c r="C750" s="78">
        <v>11</v>
      </c>
      <c r="D750" s="79">
        <v>389551</v>
      </c>
      <c r="E750" s="79">
        <v>23373.06</v>
      </c>
      <c r="F750" s="80">
        <v>0</v>
      </c>
    </row>
    <row r="751" spans="1:6" ht="15">
      <c r="A751" s="77" t="s">
        <v>695</v>
      </c>
      <c r="B751" s="77" t="s">
        <v>212</v>
      </c>
      <c r="C751" s="78">
        <v>11</v>
      </c>
      <c r="D751" s="79">
        <v>220388</v>
      </c>
      <c r="E751" s="79">
        <v>11283.9</v>
      </c>
      <c r="F751" s="80">
        <v>0</v>
      </c>
    </row>
    <row r="752" spans="1:6" ht="15">
      <c r="A752" s="77" t="s">
        <v>695</v>
      </c>
      <c r="B752" s="77" t="s">
        <v>40</v>
      </c>
      <c r="C752" s="78">
        <v>73</v>
      </c>
      <c r="D752" s="79">
        <v>4030999</v>
      </c>
      <c r="E752" s="79">
        <v>241618.87</v>
      </c>
      <c r="F752" s="80">
        <v>0.0004</v>
      </c>
    </row>
    <row r="753" spans="1:6" ht="15">
      <c r="A753" s="77" t="s">
        <v>703</v>
      </c>
      <c r="B753" s="77" t="s">
        <v>703</v>
      </c>
      <c r="C753" s="78">
        <v>295</v>
      </c>
      <c r="D753" s="79">
        <v>26000037</v>
      </c>
      <c r="E753" s="79">
        <v>1558401.05</v>
      </c>
      <c r="F753" s="80">
        <v>0.0025</v>
      </c>
    </row>
    <row r="754" spans="1:6" ht="15">
      <c r="A754" s="77" t="s">
        <v>703</v>
      </c>
      <c r="B754" s="77" t="s">
        <v>704</v>
      </c>
      <c r="C754" s="78">
        <v>180</v>
      </c>
      <c r="D754" s="79">
        <v>15004026</v>
      </c>
      <c r="E754" s="79">
        <v>899335.03</v>
      </c>
      <c r="F754" s="80">
        <v>0.0014</v>
      </c>
    </row>
    <row r="755" spans="1:6" ht="15">
      <c r="A755" s="77" t="s">
        <v>703</v>
      </c>
      <c r="B755" s="77" t="s">
        <v>705</v>
      </c>
      <c r="C755" s="78">
        <v>79</v>
      </c>
      <c r="D755" s="79">
        <v>3609743</v>
      </c>
      <c r="E755" s="79">
        <v>216584.58</v>
      </c>
      <c r="F755" s="80">
        <v>0.0003</v>
      </c>
    </row>
    <row r="756" spans="1:6" ht="15">
      <c r="A756" s="77" t="s">
        <v>703</v>
      </c>
      <c r="B756" s="77" t="s">
        <v>706</v>
      </c>
      <c r="C756" s="78">
        <v>70</v>
      </c>
      <c r="D756" s="79">
        <v>5890192</v>
      </c>
      <c r="E756" s="79">
        <v>347498.25</v>
      </c>
      <c r="F756" s="80">
        <v>0.0006</v>
      </c>
    </row>
    <row r="757" spans="1:6" ht="15">
      <c r="A757" s="77" t="s">
        <v>703</v>
      </c>
      <c r="B757" s="77" t="s">
        <v>707</v>
      </c>
      <c r="C757" s="78">
        <v>30</v>
      </c>
      <c r="D757" s="79">
        <v>1000454</v>
      </c>
      <c r="E757" s="79">
        <v>59984.72</v>
      </c>
      <c r="F757" s="80">
        <v>0.0001</v>
      </c>
    </row>
    <row r="758" spans="1:6" ht="15">
      <c r="A758" s="77" t="s">
        <v>703</v>
      </c>
      <c r="B758" s="77" t="s">
        <v>708</v>
      </c>
      <c r="C758" s="78">
        <v>22</v>
      </c>
      <c r="D758" s="79">
        <v>678761</v>
      </c>
      <c r="E758" s="79">
        <v>40725.66</v>
      </c>
      <c r="F758" s="80">
        <v>0.0001</v>
      </c>
    </row>
    <row r="759" spans="1:6" ht="15">
      <c r="A759" s="77" t="s">
        <v>703</v>
      </c>
      <c r="B759" s="77" t="s">
        <v>709</v>
      </c>
      <c r="C759" s="78">
        <v>19</v>
      </c>
      <c r="D759" s="79">
        <v>136872</v>
      </c>
      <c r="E759" s="79">
        <v>8212.32</v>
      </c>
      <c r="F759" s="80">
        <v>0</v>
      </c>
    </row>
    <row r="760" spans="1:6" ht="15">
      <c r="A760" s="77" t="s">
        <v>703</v>
      </c>
      <c r="B760" s="77" t="s">
        <v>710</v>
      </c>
      <c r="C760" s="78">
        <v>11</v>
      </c>
      <c r="D760" s="79">
        <v>368291</v>
      </c>
      <c r="E760" s="79">
        <v>22097.46</v>
      </c>
      <c r="F760" s="80">
        <v>0</v>
      </c>
    </row>
    <row r="761" spans="1:6" ht="15">
      <c r="A761" s="77" t="s">
        <v>703</v>
      </c>
      <c r="B761" s="77" t="s">
        <v>40</v>
      </c>
      <c r="C761" s="78">
        <v>26</v>
      </c>
      <c r="D761" s="79">
        <v>822548</v>
      </c>
      <c r="E761" s="79">
        <v>48944.74</v>
      </c>
      <c r="F761" s="80">
        <v>0.0001</v>
      </c>
    </row>
    <row r="762" spans="1:6" ht="15">
      <c r="A762" s="77" t="s">
        <v>711</v>
      </c>
      <c r="B762" s="77" t="s">
        <v>712</v>
      </c>
      <c r="C762" s="78">
        <v>87</v>
      </c>
      <c r="D762" s="79">
        <v>4284254</v>
      </c>
      <c r="E762" s="79">
        <v>257055.24</v>
      </c>
      <c r="F762" s="80">
        <v>0.0004</v>
      </c>
    </row>
    <row r="763" spans="1:6" ht="15">
      <c r="A763" s="77" t="s">
        <v>711</v>
      </c>
      <c r="B763" s="77" t="s">
        <v>714</v>
      </c>
      <c r="C763" s="78">
        <v>43</v>
      </c>
      <c r="D763" s="79">
        <v>1466743</v>
      </c>
      <c r="E763" s="79">
        <v>88004.58</v>
      </c>
      <c r="F763" s="80">
        <v>0.0001</v>
      </c>
    </row>
    <row r="764" spans="1:6" ht="15">
      <c r="A764" s="77" t="s">
        <v>711</v>
      </c>
      <c r="B764" s="77" t="s">
        <v>713</v>
      </c>
      <c r="C764" s="78">
        <v>39</v>
      </c>
      <c r="D764" s="79">
        <v>1296956</v>
      </c>
      <c r="E764" s="79">
        <v>77817.36</v>
      </c>
      <c r="F764" s="80">
        <v>0.0001</v>
      </c>
    </row>
    <row r="765" spans="1:6" ht="15">
      <c r="A765" s="77" t="s">
        <v>711</v>
      </c>
      <c r="B765" s="77" t="s">
        <v>715</v>
      </c>
      <c r="C765" s="78">
        <v>27</v>
      </c>
      <c r="D765" s="79">
        <v>349092</v>
      </c>
      <c r="E765" s="79">
        <v>20945.52</v>
      </c>
      <c r="F765" s="80">
        <v>0</v>
      </c>
    </row>
    <row r="766" spans="1:6" ht="15">
      <c r="A766" s="77" t="s">
        <v>711</v>
      </c>
      <c r="B766" s="77" t="s">
        <v>716</v>
      </c>
      <c r="C766" s="78">
        <v>12</v>
      </c>
      <c r="D766" s="79">
        <v>590133</v>
      </c>
      <c r="E766" s="79">
        <v>35407.98</v>
      </c>
      <c r="F766" s="80">
        <v>0.0001</v>
      </c>
    </row>
    <row r="767" spans="1:6" ht="15">
      <c r="A767" s="77" t="s">
        <v>711</v>
      </c>
      <c r="B767" s="77" t="s">
        <v>40</v>
      </c>
      <c r="C767" s="78">
        <v>29</v>
      </c>
      <c r="D767" s="79">
        <v>1117654</v>
      </c>
      <c r="E767" s="79">
        <v>66085.31</v>
      </c>
      <c r="F767" s="80">
        <v>0.0001</v>
      </c>
    </row>
    <row r="768" spans="1:6" ht="15">
      <c r="A768" s="77" t="s">
        <v>717</v>
      </c>
      <c r="B768" s="77" t="s">
        <v>718</v>
      </c>
      <c r="C768" s="78">
        <v>780</v>
      </c>
      <c r="D768" s="79">
        <v>128894975</v>
      </c>
      <c r="E768" s="79">
        <v>7701449.4</v>
      </c>
      <c r="F768" s="80">
        <v>0.0122</v>
      </c>
    </row>
    <row r="769" spans="1:6" ht="15">
      <c r="A769" s="77" t="s">
        <v>717</v>
      </c>
      <c r="B769" s="77" t="s">
        <v>719</v>
      </c>
      <c r="C769" s="78">
        <v>57</v>
      </c>
      <c r="D769" s="79">
        <v>1899894</v>
      </c>
      <c r="E769" s="79">
        <v>113993.64</v>
      </c>
      <c r="F769" s="80">
        <v>0.0002</v>
      </c>
    </row>
    <row r="770" spans="1:6" ht="15">
      <c r="A770" s="77" t="s">
        <v>717</v>
      </c>
      <c r="B770" s="77" t="s">
        <v>720</v>
      </c>
      <c r="C770" s="78">
        <v>32</v>
      </c>
      <c r="D770" s="79">
        <v>1701781</v>
      </c>
      <c r="E770" s="79">
        <v>102106.86</v>
      </c>
      <c r="F770" s="80">
        <v>0.0002</v>
      </c>
    </row>
    <row r="771" spans="1:6" ht="15">
      <c r="A771" s="77" t="s">
        <v>717</v>
      </c>
      <c r="B771" s="77" t="s">
        <v>722</v>
      </c>
      <c r="C771" s="78">
        <v>19</v>
      </c>
      <c r="D771" s="79">
        <v>363122</v>
      </c>
      <c r="E771" s="79">
        <v>21787.32</v>
      </c>
      <c r="F771" s="80">
        <v>0</v>
      </c>
    </row>
    <row r="772" spans="1:6" ht="15">
      <c r="A772" s="77" t="s">
        <v>717</v>
      </c>
      <c r="B772" s="77" t="s">
        <v>723</v>
      </c>
      <c r="C772" s="78">
        <v>18</v>
      </c>
      <c r="D772" s="79">
        <v>107355</v>
      </c>
      <c r="E772" s="79">
        <v>6441.3</v>
      </c>
      <c r="F772" s="80">
        <v>0</v>
      </c>
    </row>
    <row r="773" spans="1:6" ht="15">
      <c r="A773" s="77" t="s">
        <v>717</v>
      </c>
      <c r="B773" s="77" t="s">
        <v>721</v>
      </c>
      <c r="C773" s="78">
        <v>15</v>
      </c>
      <c r="D773" s="79">
        <v>300937</v>
      </c>
      <c r="E773" s="79">
        <v>18056.22</v>
      </c>
      <c r="F773" s="80">
        <v>0</v>
      </c>
    </row>
    <row r="774" spans="1:6" ht="15">
      <c r="A774" s="77" t="s">
        <v>717</v>
      </c>
      <c r="B774" s="77" t="s">
        <v>725</v>
      </c>
      <c r="C774" s="78">
        <v>13</v>
      </c>
      <c r="D774" s="79">
        <v>267167</v>
      </c>
      <c r="E774" s="79">
        <v>16030.02</v>
      </c>
      <c r="F774" s="80">
        <v>0</v>
      </c>
    </row>
    <row r="775" spans="1:6" ht="15">
      <c r="A775" s="77" t="s">
        <v>717</v>
      </c>
      <c r="B775" s="77" t="s">
        <v>774</v>
      </c>
      <c r="C775" s="78">
        <v>13</v>
      </c>
      <c r="D775" s="79">
        <v>106680</v>
      </c>
      <c r="E775" s="79">
        <v>6400.8</v>
      </c>
      <c r="F775" s="80">
        <v>0</v>
      </c>
    </row>
    <row r="776" spans="1:6" ht="15">
      <c r="A776" s="77" t="s">
        <v>717</v>
      </c>
      <c r="B776" s="77" t="s">
        <v>724</v>
      </c>
      <c r="C776" s="78">
        <v>11</v>
      </c>
      <c r="D776" s="79">
        <v>430022</v>
      </c>
      <c r="E776" s="79">
        <v>25801.32</v>
      </c>
      <c r="F776" s="80">
        <v>0</v>
      </c>
    </row>
    <row r="777" spans="1:6" ht="15">
      <c r="A777" s="77" t="s">
        <v>717</v>
      </c>
      <c r="B777" s="77" t="s">
        <v>775</v>
      </c>
      <c r="C777" s="78">
        <v>10</v>
      </c>
      <c r="D777" s="79">
        <v>200674</v>
      </c>
      <c r="E777" s="79">
        <v>12040.44</v>
      </c>
      <c r="F777" s="80">
        <v>0</v>
      </c>
    </row>
    <row r="778" spans="1:6" ht="15">
      <c r="A778" s="77" t="s">
        <v>717</v>
      </c>
      <c r="B778" s="77" t="s">
        <v>40</v>
      </c>
      <c r="C778" s="78">
        <v>51</v>
      </c>
      <c r="D778" s="79">
        <v>5700174</v>
      </c>
      <c r="E778" s="79">
        <v>321873.43</v>
      </c>
      <c r="F778" s="80">
        <v>0.0005</v>
      </c>
    </row>
    <row r="779" spans="1:6" ht="15">
      <c r="A779" s="77" t="s">
        <v>726</v>
      </c>
      <c r="B779" s="77" t="s">
        <v>334</v>
      </c>
      <c r="C779" s="78">
        <v>143</v>
      </c>
      <c r="D779" s="79">
        <v>9369490</v>
      </c>
      <c r="E779" s="79">
        <v>560594.54</v>
      </c>
      <c r="F779" s="80">
        <v>0.0009</v>
      </c>
    </row>
    <row r="780" spans="1:6" ht="15">
      <c r="A780" s="77" t="s">
        <v>726</v>
      </c>
      <c r="B780" s="77" t="s">
        <v>727</v>
      </c>
      <c r="C780" s="78">
        <v>93</v>
      </c>
      <c r="D780" s="79">
        <v>9156163</v>
      </c>
      <c r="E780" s="79">
        <v>549369.78</v>
      </c>
      <c r="F780" s="80">
        <v>0.0009</v>
      </c>
    </row>
    <row r="781" spans="1:6" ht="15">
      <c r="A781" s="77" t="s">
        <v>726</v>
      </c>
      <c r="B781" s="77" t="s">
        <v>728</v>
      </c>
      <c r="C781" s="78">
        <v>55</v>
      </c>
      <c r="D781" s="79">
        <v>2801607</v>
      </c>
      <c r="E781" s="79">
        <v>168096.42</v>
      </c>
      <c r="F781" s="80">
        <v>0.0003</v>
      </c>
    </row>
    <row r="782" spans="1:6" ht="15">
      <c r="A782" s="77" t="s">
        <v>726</v>
      </c>
      <c r="B782" s="77" t="s">
        <v>729</v>
      </c>
      <c r="C782" s="78">
        <v>21</v>
      </c>
      <c r="D782" s="79">
        <v>1908108</v>
      </c>
      <c r="E782" s="79">
        <v>114486.48</v>
      </c>
      <c r="F782" s="80">
        <v>0.0002</v>
      </c>
    </row>
    <row r="783" spans="1:6" ht="15">
      <c r="A783" s="77" t="s">
        <v>726</v>
      </c>
      <c r="B783" s="77" t="s">
        <v>730</v>
      </c>
      <c r="C783" s="78">
        <v>16</v>
      </c>
      <c r="D783" s="79">
        <v>637609</v>
      </c>
      <c r="E783" s="79">
        <v>38256.54</v>
      </c>
      <c r="F783" s="80">
        <v>0.0001</v>
      </c>
    </row>
    <row r="784" spans="1:6" ht="15">
      <c r="A784" s="77" t="s">
        <v>726</v>
      </c>
      <c r="B784" s="77" t="s">
        <v>731</v>
      </c>
      <c r="C784" s="78">
        <v>12</v>
      </c>
      <c r="D784" s="79">
        <v>195920</v>
      </c>
      <c r="E784" s="79">
        <v>11755.2</v>
      </c>
      <c r="F784" s="80">
        <v>0</v>
      </c>
    </row>
    <row r="785" spans="1:6" ht="15">
      <c r="A785" s="77" t="s">
        <v>726</v>
      </c>
      <c r="B785" s="77" t="s">
        <v>40</v>
      </c>
      <c r="C785" s="78">
        <v>17</v>
      </c>
      <c r="D785" s="79">
        <v>369707</v>
      </c>
      <c r="E785" s="79">
        <v>22106.28</v>
      </c>
      <c r="F785" s="80">
        <v>0</v>
      </c>
    </row>
    <row r="786" spans="1:6" ht="15">
      <c r="A786" s="77" t="s">
        <v>732</v>
      </c>
      <c r="B786" s="77" t="s">
        <v>733</v>
      </c>
      <c r="C786" s="78">
        <v>494</v>
      </c>
      <c r="D786" s="79">
        <v>50880475</v>
      </c>
      <c r="E786" s="79">
        <v>3034811.21</v>
      </c>
      <c r="F786" s="80">
        <v>0.0048</v>
      </c>
    </row>
    <row r="787" spans="1:6" ht="15">
      <c r="A787" s="77" t="s">
        <v>732</v>
      </c>
      <c r="B787" s="77" t="s">
        <v>734</v>
      </c>
      <c r="C787" s="78">
        <v>63</v>
      </c>
      <c r="D787" s="79">
        <v>2962934</v>
      </c>
      <c r="E787" s="79">
        <v>177721.21</v>
      </c>
      <c r="F787" s="80">
        <v>0.0003</v>
      </c>
    </row>
    <row r="788" spans="1:6" ht="15">
      <c r="A788" s="77" t="s">
        <v>732</v>
      </c>
      <c r="B788" s="77" t="s">
        <v>735</v>
      </c>
      <c r="C788" s="78">
        <v>54</v>
      </c>
      <c r="D788" s="79">
        <v>2230248</v>
      </c>
      <c r="E788" s="79">
        <v>133751.74</v>
      </c>
      <c r="F788" s="80">
        <v>0.0002</v>
      </c>
    </row>
    <row r="789" spans="1:6" ht="15">
      <c r="A789" s="77" t="s">
        <v>732</v>
      </c>
      <c r="B789" s="77" t="s">
        <v>736</v>
      </c>
      <c r="C789" s="78">
        <v>42</v>
      </c>
      <c r="D789" s="79">
        <v>1452942</v>
      </c>
      <c r="E789" s="79">
        <v>87127.04</v>
      </c>
      <c r="F789" s="80">
        <v>0.0001</v>
      </c>
    </row>
    <row r="790" spans="1:6" ht="15">
      <c r="A790" s="77" t="s">
        <v>732</v>
      </c>
      <c r="B790" s="77" t="s">
        <v>737</v>
      </c>
      <c r="C790" s="78">
        <v>32</v>
      </c>
      <c r="D790" s="79">
        <v>2644521</v>
      </c>
      <c r="E790" s="79">
        <v>158671.26</v>
      </c>
      <c r="F790" s="80">
        <v>0.0003</v>
      </c>
    </row>
    <row r="791" spans="1:6" ht="15">
      <c r="A791" s="77" t="s">
        <v>732</v>
      </c>
      <c r="B791" s="77" t="s">
        <v>738</v>
      </c>
      <c r="C791" s="78">
        <v>13</v>
      </c>
      <c r="D791" s="79">
        <v>403441</v>
      </c>
      <c r="E791" s="79">
        <v>24206.46</v>
      </c>
      <c r="F791" s="80">
        <v>0</v>
      </c>
    </row>
    <row r="792" spans="1:6" ht="15">
      <c r="A792" s="77" t="s">
        <v>732</v>
      </c>
      <c r="B792" s="77" t="s">
        <v>40</v>
      </c>
      <c r="C792" s="78">
        <v>56</v>
      </c>
      <c r="D792" s="79">
        <v>2517833</v>
      </c>
      <c r="E792" s="79">
        <v>150642.55</v>
      </c>
      <c r="F792" s="80">
        <v>0.0002</v>
      </c>
    </row>
    <row r="793" spans="1:6" ht="15">
      <c r="A793" s="77" t="s">
        <v>739</v>
      </c>
      <c r="B793" s="77" t="s">
        <v>740</v>
      </c>
      <c r="C793" s="78">
        <v>1947</v>
      </c>
      <c r="D793" s="79">
        <v>419493653</v>
      </c>
      <c r="E793" s="79">
        <v>25089890.89</v>
      </c>
      <c r="F793" s="80">
        <v>0.0398</v>
      </c>
    </row>
    <row r="794" spans="1:6" ht="15">
      <c r="A794" s="77" t="s">
        <v>739</v>
      </c>
      <c r="B794" s="77" t="s">
        <v>741</v>
      </c>
      <c r="C794" s="78">
        <v>118</v>
      </c>
      <c r="D794" s="79">
        <v>10006419</v>
      </c>
      <c r="E794" s="79">
        <v>599458.92</v>
      </c>
      <c r="F794" s="80">
        <v>0.001</v>
      </c>
    </row>
    <row r="795" spans="1:6" ht="15">
      <c r="A795" s="77" t="s">
        <v>739</v>
      </c>
      <c r="B795" s="77" t="s">
        <v>742</v>
      </c>
      <c r="C795" s="78">
        <v>55</v>
      </c>
      <c r="D795" s="79">
        <v>2341886</v>
      </c>
      <c r="E795" s="79">
        <v>140513.16</v>
      </c>
      <c r="F795" s="80">
        <v>0.0002</v>
      </c>
    </row>
    <row r="796" spans="1:6" ht="15">
      <c r="A796" s="77" t="s">
        <v>739</v>
      </c>
      <c r="B796" s="77" t="s">
        <v>745</v>
      </c>
      <c r="C796" s="78">
        <v>43</v>
      </c>
      <c r="D796" s="79">
        <v>2174439</v>
      </c>
      <c r="E796" s="79">
        <v>130466.34</v>
      </c>
      <c r="F796" s="80">
        <v>0.0002</v>
      </c>
    </row>
    <row r="797" spans="1:6" ht="15">
      <c r="A797" s="77" t="s">
        <v>739</v>
      </c>
      <c r="B797" s="77" t="s">
        <v>743</v>
      </c>
      <c r="C797" s="78">
        <v>41</v>
      </c>
      <c r="D797" s="79">
        <v>2631661</v>
      </c>
      <c r="E797" s="79">
        <v>157899.66</v>
      </c>
      <c r="F797" s="80">
        <v>0.0003</v>
      </c>
    </row>
    <row r="798" spans="1:6" ht="15">
      <c r="A798" s="77" t="s">
        <v>739</v>
      </c>
      <c r="B798" s="77" t="s">
        <v>746</v>
      </c>
      <c r="C798" s="78">
        <v>40</v>
      </c>
      <c r="D798" s="79">
        <v>1622815</v>
      </c>
      <c r="E798" s="79">
        <v>97209.3</v>
      </c>
      <c r="F798" s="80">
        <v>0.0002</v>
      </c>
    </row>
    <row r="799" spans="1:6" ht="15">
      <c r="A799" s="77" t="s">
        <v>739</v>
      </c>
      <c r="B799" s="77" t="s">
        <v>744</v>
      </c>
      <c r="C799" s="78">
        <v>34</v>
      </c>
      <c r="D799" s="79">
        <v>889786</v>
      </c>
      <c r="E799" s="79">
        <v>53387.16</v>
      </c>
      <c r="F799" s="80">
        <v>0.0001</v>
      </c>
    </row>
    <row r="800" spans="1:6" ht="15">
      <c r="A800" s="77" t="s">
        <v>739</v>
      </c>
      <c r="B800" s="77" t="s">
        <v>748</v>
      </c>
      <c r="C800" s="78">
        <v>22</v>
      </c>
      <c r="D800" s="79">
        <v>1363766</v>
      </c>
      <c r="E800" s="79">
        <v>81825.96</v>
      </c>
      <c r="F800" s="80">
        <v>0.0001</v>
      </c>
    </row>
    <row r="801" spans="1:6" ht="15">
      <c r="A801" s="77" t="s">
        <v>739</v>
      </c>
      <c r="B801" s="77" t="s">
        <v>747</v>
      </c>
      <c r="C801" s="78">
        <v>21</v>
      </c>
      <c r="D801" s="79">
        <v>641844</v>
      </c>
      <c r="E801" s="79">
        <v>38510.64</v>
      </c>
      <c r="F801" s="80">
        <v>0.0001</v>
      </c>
    </row>
    <row r="802" spans="1:6" ht="15">
      <c r="A802" s="77" t="s">
        <v>739</v>
      </c>
      <c r="B802" s="77" t="s">
        <v>750</v>
      </c>
      <c r="C802" s="78">
        <v>15</v>
      </c>
      <c r="D802" s="79">
        <v>247849</v>
      </c>
      <c r="E802" s="79">
        <v>14870.94</v>
      </c>
      <c r="F802" s="80">
        <v>0</v>
      </c>
    </row>
    <row r="803" spans="1:6" ht="15">
      <c r="A803" s="77" t="s">
        <v>739</v>
      </c>
      <c r="B803" s="77" t="s">
        <v>791</v>
      </c>
      <c r="C803" s="78">
        <v>11</v>
      </c>
      <c r="D803" s="79">
        <v>55336</v>
      </c>
      <c r="E803" s="79">
        <v>3320.16</v>
      </c>
      <c r="F803" s="80">
        <v>0</v>
      </c>
    </row>
    <row r="804" spans="1:6" ht="15">
      <c r="A804" s="77" t="s">
        <v>739</v>
      </c>
      <c r="B804" s="77" t="s">
        <v>749</v>
      </c>
      <c r="C804" s="78">
        <v>10</v>
      </c>
      <c r="D804" s="79">
        <v>190144</v>
      </c>
      <c r="E804" s="79">
        <v>11408.64</v>
      </c>
      <c r="F804" s="80">
        <v>0</v>
      </c>
    </row>
    <row r="805" spans="1:6" ht="15">
      <c r="A805" s="77" t="s">
        <v>739</v>
      </c>
      <c r="B805" s="77" t="s">
        <v>788</v>
      </c>
      <c r="C805" s="78">
        <v>10</v>
      </c>
      <c r="D805" s="79">
        <v>357494</v>
      </c>
      <c r="E805" s="79">
        <v>21449.64</v>
      </c>
      <c r="F805" s="80">
        <v>0</v>
      </c>
    </row>
    <row r="806" spans="1:6" ht="15">
      <c r="A806" s="77" t="s">
        <v>739</v>
      </c>
      <c r="B806" s="77" t="s">
        <v>40</v>
      </c>
      <c r="C806" s="78">
        <v>40</v>
      </c>
      <c r="D806" s="79">
        <v>3090161</v>
      </c>
      <c r="E806" s="79">
        <v>155814.94</v>
      </c>
      <c r="F806" s="80">
        <v>0.0002</v>
      </c>
    </row>
    <row r="807" spans="1:6" ht="15">
      <c r="A807" s="77" t="s">
        <v>751</v>
      </c>
      <c r="B807" s="77" t="s">
        <v>752</v>
      </c>
      <c r="C807" s="78">
        <v>100</v>
      </c>
      <c r="D807" s="79">
        <v>7489133</v>
      </c>
      <c r="E807" s="79">
        <v>448685.83</v>
      </c>
      <c r="F807" s="80">
        <v>0.0007</v>
      </c>
    </row>
    <row r="808" spans="1:6" ht="15">
      <c r="A808" s="77" t="s">
        <v>751</v>
      </c>
      <c r="B808" s="77" t="s">
        <v>753</v>
      </c>
      <c r="C808" s="78">
        <v>32</v>
      </c>
      <c r="D808" s="79">
        <v>1963906</v>
      </c>
      <c r="E808" s="79">
        <v>117834.36</v>
      </c>
      <c r="F808" s="80">
        <v>0.0002</v>
      </c>
    </row>
    <row r="809" spans="1:6" ht="15">
      <c r="A809" s="77" t="s">
        <v>751</v>
      </c>
      <c r="B809" s="77" t="s">
        <v>754</v>
      </c>
      <c r="C809" s="78">
        <v>19</v>
      </c>
      <c r="D809" s="79">
        <v>1584664</v>
      </c>
      <c r="E809" s="79">
        <v>95079.84</v>
      </c>
      <c r="F809" s="80">
        <v>0.0002</v>
      </c>
    </row>
    <row r="810" spans="1:6" ht="15">
      <c r="A810" s="77" t="s">
        <v>751</v>
      </c>
      <c r="B810" s="77" t="s">
        <v>755</v>
      </c>
      <c r="C810" s="78">
        <v>14</v>
      </c>
      <c r="D810" s="79">
        <v>290572</v>
      </c>
      <c r="E810" s="79">
        <v>17434.32</v>
      </c>
      <c r="F810" s="80">
        <v>0</v>
      </c>
    </row>
    <row r="811" spans="1:6" ht="15">
      <c r="A811" s="77" t="s">
        <v>751</v>
      </c>
      <c r="B811" s="77" t="s">
        <v>756</v>
      </c>
      <c r="C811" s="78">
        <v>14</v>
      </c>
      <c r="D811" s="79">
        <v>323432</v>
      </c>
      <c r="E811" s="79">
        <v>19405.92</v>
      </c>
      <c r="F811" s="80">
        <v>0</v>
      </c>
    </row>
    <row r="812" spans="1:6" ht="15">
      <c r="A812" s="77" t="s">
        <v>751</v>
      </c>
      <c r="B812" s="77" t="s">
        <v>40</v>
      </c>
      <c r="C812" s="78">
        <v>30</v>
      </c>
      <c r="D812" s="79">
        <v>1104071</v>
      </c>
      <c r="E812" s="79">
        <v>56929.2</v>
      </c>
      <c r="F812" s="80">
        <v>0.0001</v>
      </c>
    </row>
    <row r="813" spans="1:6" ht="15">
      <c r="A813" s="77" t="s">
        <v>757</v>
      </c>
      <c r="B813" s="77" t="s">
        <v>758</v>
      </c>
      <c r="C813" s="78">
        <v>127</v>
      </c>
      <c r="D813" s="79">
        <v>7928937</v>
      </c>
      <c r="E813" s="79">
        <v>473505.69</v>
      </c>
      <c r="F813" s="80">
        <v>0.0008</v>
      </c>
    </row>
    <row r="814" spans="1:6" ht="15">
      <c r="A814" s="77" t="s">
        <v>757</v>
      </c>
      <c r="B814" s="77" t="s">
        <v>759</v>
      </c>
      <c r="C814" s="78">
        <v>122</v>
      </c>
      <c r="D814" s="79">
        <v>5631914</v>
      </c>
      <c r="E814" s="79">
        <v>337889.56</v>
      </c>
      <c r="F814" s="80">
        <v>0.0005</v>
      </c>
    </row>
    <row r="815" spans="1:6" ht="15">
      <c r="A815" s="77" t="s">
        <v>757</v>
      </c>
      <c r="B815" s="77" t="s">
        <v>760</v>
      </c>
      <c r="C815" s="78">
        <v>94</v>
      </c>
      <c r="D815" s="79">
        <v>7040350</v>
      </c>
      <c r="E815" s="79">
        <v>422064.87</v>
      </c>
      <c r="F815" s="80">
        <v>0.0007</v>
      </c>
    </row>
    <row r="816" spans="1:6" ht="15">
      <c r="A816" s="77" t="s">
        <v>757</v>
      </c>
      <c r="B816" s="77" t="s">
        <v>761</v>
      </c>
      <c r="C816" s="78">
        <v>27</v>
      </c>
      <c r="D816" s="79">
        <v>2906929</v>
      </c>
      <c r="E816" s="79">
        <v>174415.74</v>
      </c>
      <c r="F816" s="80">
        <v>0.0003</v>
      </c>
    </row>
    <row r="817" spans="1:6" ht="15">
      <c r="A817" s="77" t="s">
        <v>757</v>
      </c>
      <c r="B817" s="77" t="s">
        <v>296</v>
      </c>
      <c r="C817" s="78">
        <v>19</v>
      </c>
      <c r="D817" s="79">
        <v>341615</v>
      </c>
      <c r="E817" s="79">
        <v>20496.9</v>
      </c>
      <c r="F817" s="80">
        <v>0</v>
      </c>
    </row>
    <row r="818" spans="1:6" ht="15">
      <c r="A818" s="77" t="s">
        <v>757</v>
      </c>
      <c r="B818" s="77" t="s">
        <v>40</v>
      </c>
      <c r="C818" s="85">
        <v>19</v>
      </c>
      <c r="D818" s="86">
        <v>769656</v>
      </c>
      <c r="E818" s="86">
        <v>46142.88</v>
      </c>
      <c r="F818" s="87">
        <v>0.0001</v>
      </c>
    </row>
    <row r="819" spans="1:6" ht="15">
      <c r="A819" s="77"/>
      <c r="B819" s="77"/>
      <c r="C819" s="78"/>
      <c r="D819" s="79"/>
      <c r="E819" s="79"/>
      <c r="F819" s="80"/>
    </row>
    <row r="820" spans="1:6" ht="15">
      <c r="A820" s="77"/>
      <c r="B820" s="77" t="s">
        <v>22</v>
      </c>
      <c r="C820" s="78">
        <v>80657</v>
      </c>
      <c r="D820" s="79">
        <v>10552795092</v>
      </c>
      <c r="E820" s="79">
        <v>630153476.89</v>
      </c>
      <c r="F820" s="80">
        <v>1</v>
      </c>
    </row>
  </sheetData>
  <sheetProtection/>
  <autoFilter ref="A7:F7"/>
  <mergeCells count="4">
    <mergeCell ref="A3:F3"/>
    <mergeCell ref="A5:F5"/>
    <mergeCell ref="A1:F1"/>
    <mergeCell ref="A2:F2"/>
  </mergeCells>
  <printOptions horizontalCentered="1"/>
  <pageMargins left="0.7" right="0.7" top="0.75" bottom="0.75" header="0.3" footer="0.3"/>
  <pageSetup horizontalDpi="600" verticalDpi="600" orientation="portrait" scale="56" r:id="rId1"/>
  <rowBreaks count="9" manualBreakCount="9">
    <brk id="67" max="255" man="1"/>
    <brk id="139" max="255" man="1"/>
    <brk id="189" max="255" man="1"/>
    <brk id="258" max="255" man="1"/>
    <brk id="325" max="255" man="1"/>
    <brk id="388" max="255" man="1"/>
    <brk id="453" max="255" man="1"/>
    <brk id="513" max="255" man="1"/>
    <brk id="581" max="255" man="1"/>
  </rowBreaks>
</worksheet>
</file>

<file path=xl/worksheets/sheet6.xml><?xml version="1.0" encoding="utf-8"?>
<worksheet xmlns="http://schemas.openxmlformats.org/spreadsheetml/2006/main" xmlns:r="http://schemas.openxmlformats.org/officeDocument/2006/relationships">
  <dimension ref="A1:G1197"/>
  <sheetViews>
    <sheetView zoomScalePageLayoutView="0" workbookViewId="0" topLeftCell="A1">
      <selection activeCell="A1" sqref="A1:F1"/>
    </sheetView>
  </sheetViews>
  <sheetFormatPr defaultColWidth="8.88671875" defaultRowHeight="15"/>
  <cols>
    <col min="1" max="1" width="15.77734375" style="76" customWidth="1"/>
    <col min="2" max="2" width="25.77734375" style="76" customWidth="1"/>
    <col min="3" max="3" width="20.77734375" style="76" customWidth="1"/>
    <col min="4" max="6" width="15.77734375" style="76" customWidth="1"/>
    <col min="7" max="7" width="16.21484375" style="20" customWidth="1"/>
    <col min="8" max="16384" width="8.88671875" style="20" customWidth="1"/>
  </cols>
  <sheetData>
    <row r="1" spans="1:6" ht="15">
      <c r="A1" s="95" t="s">
        <v>800</v>
      </c>
      <c r="B1" s="95"/>
      <c r="C1" s="95"/>
      <c r="D1" s="95"/>
      <c r="E1" s="95"/>
      <c r="F1" s="95"/>
    </row>
    <row r="2" spans="1:6" ht="15">
      <c r="A2" s="92" t="s">
        <v>762</v>
      </c>
      <c r="B2" s="92"/>
      <c r="C2" s="92"/>
      <c r="D2" s="92"/>
      <c r="E2" s="92"/>
      <c r="F2" s="92"/>
    </row>
    <row r="3" spans="1:6" ht="15">
      <c r="A3" s="92" t="s">
        <v>804</v>
      </c>
      <c r="B3" s="93"/>
      <c r="C3" s="93"/>
      <c r="D3" s="93"/>
      <c r="E3" s="93"/>
      <c r="F3" s="93"/>
    </row>
    <row r="4" spans="1:6" ht="15" customHeight="1">
      <c r="A4" s="21"/>
      <c r="B4" s="22"/>
      <c r="C4" s="22"/>
      <c r="D4" s="22"/>
      <c r="E4" s="22"/>
      <c r="F4" s="22"/>
    </row>
    <row r="5" spans="1:6" ht="45" customHeight="1">
      <c r="A5" s="96" t="s">
        <v>31</v>
      </c>
      <c r="B5" s="96"/>
      <c r="C5" s="96"/>
      <c r="D5" s="96"/>
      <c r="E5" s="96"/>
      <c r="F5" s="96"/>
    </row>
    <row r="6" spans="1:6" ht="15" customHeight="1">
      <c r="A6" s="21"/>
      <c r="B6" s="22"/>
      <c r="C6" s="22"/>
      <c r="D6" s="22"/>
      <c r="E6" s="22"/>
      <c r="F6" s="22"/>
    </row>
    <row r="7" spans="1:6" ht="15">
      <c r="A7" s="72" t="s">
        <v>32</v>
      </c>
      <c r="B7" s="72" t="s">
        <v>0</v>
      </c>
      <c r="C7" s="81" t="s">
        <v>13</v>
      </c>
      <c r="D7" s="74" t="s">
        <v>27</v>
      </c>
      <c r="E7" s="74" t="s">
        <v>11</v>
      </c>
      <c r="F7" s="75" t="s">
        <v>21</v>
      </c>
    </row>
    <row r="8" spans="1:6" ht="15">
      <c r="A8" s="77" t="s">
        <v>34</v>
      </c>
      <c r="B8" s="77" t="s">
        <v>5</v>
      </c>
      <c r="C8" s="82" t="s">
        <v>763</v>
      </c>
      <c r="D8" s="83" t="s">
        <v>763</v>
      </c>
      <c r="E8" s="83" t="s">
        <v>763</v>
      </c>
      <c r="F8" s="84" t="s">
        <v>763</v>
      </c>
    </row>
    <row r="9" spans="1:6" ht="15">
      <c r="A9" s="77" t="s">
        <v>34</v>
      </c>
      <c r="B9" s="77" t="s">
        <v>1</v>
      </c>
      <c r="C9" s="82" t="s">
        <v>763</v>
      </c>
      <c r="D9" s="83" t="s">
        <v>763</v>
      </c>
      <c r="E9" s="83" t="s">
        <v>763</v>
      </c>
      <c r="F9" s="84" t="s">
        <v>763</v>
      </c>
    </row>
    <row r="10" spans="1:6" ht="15">
      <c r="A10" s="77" t="s">
        <v>34</v>
      </c>
      <c r="B10" s="77" t="s">
        <v>7</v>
      </c>
      <c r="C10" s="78">
        <v>21</v>
      </c>
      <c r="D10" s="79">
        <v>2208849</v>
      </c>
      <c r="E10" s="79">
        <v>132530.94</v>
      </c>
      <c r="F10" s="80">
        <v>0.0002</v>
      </c>
    </row>
    <row r="11" spans="1:6" ht="15">
      <c r="A11" s="77" t="s">
        <v>34</v>
      </c>
      <c r="B11" s="77" t="s">
        <v>3</v>
      </c>
      <c r="C11" s="78">
        <v>14</v>
      </c>
      <c r="D11" s="79">
        <v>3583644</v>
      </c>
      <c r="E11" s="79">
        <v>215018.64</v>
      </c>
      <c r="F11" s="80">
        <v>0.0003</v>
      </c>
    </row>
    <row r="12" spans="1:6" ht="15">
      <c r="A12" s="77" t="s">
        <v>34</v>
      </c>
      <c r="B12" s="77" t="s">
        <v>2</v>
      </c>
      <c r="C12" s="82" t="s">
        <v>763</v>
      </c>
      <c r="D12" s="83" t="s">
        <v>763</v>
      </c>
      <c r="E12" s="83" t="s">
        <v>763</v>
      </c>
      <c r="F12" s="84" t="s">
        <v>763</v>
      </c>
    </row>
    <row r="13" spans="1:6" ht="15">
      <c r="A13" s="77" t="s">
        <v>34</v>
      </c>
      <c r="B13" s="77" t="s">
        <v>6</v>
      </c>
      <c r="C13" s="82" t="s">
        <v>763</v>
      </c>
      <c r="D13" s="83" t="s">
        <v>763</v>
      </c>
      <c r="E13" s="83" t="s">
        <v>763</v>
      </c>
      <c r="F13" s="84" t="s">
        <v>763</v>
      </c>
    </row>
    <row r="14" spans="1:6" ht="15">
      <c r="A14" s="77" t="s">
        <v>34</v>
      </c>
      <c r="B14" s="77" t="s">
        <v>10</v>
      </c>
      <c r="C14" s="78">
        <v>47</v>
      </c>
      <c r="D14" s="79">
        <v>2226237</v>
      </c>
      <c r="E14" s="79">
        <v>133574.22</v>
      </c>
      <c r="F14" s="80">
        <v>0.0002</v>
      </c>
    </row>
    <row r="15" spans="1:6" ht="15">
      <c r="A15" s="77" t="s">
        <v>34</v>
      </c>
      <c r="B15" s="77" t="s">
        <v>4</v>
      </c>
      <c r="C15" s="78">
        <v>11</v>
      </c>
      <c r="D15" s="79">
        <v>2074152</v>
      </c>
      <c r="E15" s="79">
        <v>124449.12</v>
      </c>
      <c r="F15" s="80">
        <v>0.0002</v>
      </c>
    </row>
    <row r="16" spans="1:6" ht="15">
      <c r="A16" s="77" t="s">
        <v>34</v>
      </c>
      <c r="B16" s="77" t="s">
        <v>764</v>
      </c>
      <c r="C16" s="78">
        <v>99</v>
      </c>
      <c r="D16" s="79">
        <v>3457191</v>
      </c>
      <c r="E16" s="79">
        <v>199445.36</v>
      </c>
      <c r="F16" s="80">
        <v>0.0003</v>
      </c>
    </row>
    <row r="17" spans="1:6" ht="15">
      <c r="A17" s="77" t="s">
        <v>34</v>
      </c>
      <c r="B17" s="77" t="s">
        <v>8</v>
      </c>
      <c r="C17" s="78">
        <v>35</v>
      </c>
      <c r="D17" s="79">
        <v>692348</v>
      </c>
      <c r="E17" s="79">
        <v>41540.88</v>
      </c>
      <c r="F17" s="80">
        <v>0.0001</v>
      </c>
    </row>
    <row r="18" spans="1:6" ht="15">
      <c r="A18" s="77" t="s">
        <v>34</v>
      </c>
      <c r="B18" s="77" t="s">
        <v>25</v>
      </c>
      <c r="C18" s="78">
        <v>13</v>
      </c>
      <c r="D18" s="79">
        <v>1538712</v>
      </c>
      <c r="E18" s="79">
        <v>92322.72</v>
      </c>
      <c r="F18" s="80">
        <v>0.0001</v>
      </c>
    </row>
    <row r="19" spans="1:6" ht="15">
      <c r="A19" s="77" t="s">
        <v>34</v>
      </c>
      <c r="B19" s="77" t="s">
        <v>26</v>
      </c>
      <c r="C19" s="78">
        <v>15</v>
      </c>
      <c r="D19" s="79">
        <v>1975853</v>
      </c>
      <c r="E19" s="79">
        <v>118511.97</v>
      </c>
      <c r="F19" s="80">
        <v>0.0002</v>
      </c>
    </row>
    <row r="20" spans="1:6" ht="15">
      <c r="A20" s="77" t="s">
        <v>41</v>
      </c>
      <c r="B20" s="77" t="s">
        <v>5</v>
      </c>
      <c r="C20" s="82" t="s">
        <v>763</v>
      </c>
      <c r="D20" s="83" t="s">
        <v>763</v>
      </c>
      <c r="E20" s="83" t="s">
        <v>763</v>
      </c>
      <c r="F20" s="84" t="s">
        <v>763</v>
      </c>
    </row>
    <row r="21" spans="1:6" ht="15">
      <c r="A21" s="77" t="s">
        <v>41</v>
      </c>
      <c r="B21" s="77" t="s">
        <v>1</v>
      </c>
      <c r="C21" s="82" t="s">
        <v>763</v>
      </c>
      <c r="D21" s="83" t="s">
        <v>763</v>
      </c>
      <c r="E21" s="83" t="s">
        <v>763</v>
      </c>
      <c r="F21" s="84" t="s">
        <v>763</v>
      </c>
    </row>
    <row r="22" spans="1:6" ht="15">
      <c r="A22" s="77" t="s">
        <v>41</v>
      </c>
      <c r="B22" s="77" t="s">
        <v>7</v>
      </c>
      <c r="C22" s="78">
        <v>15</v>
      </c>
      <c r="D22" s="79">
        <v>691798</v>
      </c>
      <c r="E22" s="79">
        <v>41507.88</v>
      </c>
      <c r="F22" s="80">
        <v>0.0001</v>
      </c>
    </row>
    <row r="23" spans="1:6" ht="15">
      <c r="A23" s="77" t="s">
        <v>41</v>
      </c>
      <c r="B23" s="77" t="s">
        <v>3</v>
      </c>
      <c r="C23" s="82" t="s">
        <v>763</v>
      </c>
      <c r="D23" s="83" t="s">
        <v>763</v>
      </c>
      <c r="E23" s="83" t="s">
        <v>763</v>
      </c>
      <c r="F23" s="84" t="s">
        <v>763</v>
      </c>
    </row>
    <row r="24" spans="1:6" ht="15">
      <c r="A24" s="77" t="s">
        <v>41</v>
      </c>
      <c r="B24" s="77" t="s">
        <v>2</v>
      </c>
      <c r="C24" s="82" t="s">
        <v>763</v>
      </c>
      <c r="D24" s="83" t="s">
        <v>763</v>
      </c>
      <c r="E24" s="83" t="s">
        <v>763</v>
      </c>
      <c r="F24" s="84" t="s">
        <v>763</v>
      </c>
    </row>
    <row r="25" spans="1:6" ht="15">
      <c r="A25" s="77" t="s">
        <v>41</v>
      </c>
      <c r="B25" s="77" t="s">
        <v>6</v>
      </c>
      <c r="C25" s="82" t="s">
        <v>763</v>
      </c>
      <c r="D25" s="83" t="s">
        <v>763</v>
      </c>
      <c r="E25" s="83" t="s">
        <v>763</v>
      </c>
      <c r="F25" s="84" t="s">
        <v>763</v>
      </c>
    </row>
    <row r="26" spans="1:6" ht="15">
      <c r="A26" s="77" t="s">
        <v>41</v>
      </c>
      <c r="B26" s="77" t="s">
        <v>10</v>
      </c>
      <c r="C26" s="78">
        <v>27</v>
      </c>
      <c r="D26" s="79">
        <v>1120154</v>
      </c>
      <c r="E26" s="79">
        <v>67209.24</v>
      </c>
      <c r="F26" s="80">
        <v>0.0001</v>
      </c>
    </row>
    <row r="27" spans="1:6" ht="15">
      <c r="A27" s="77" t="s">
        <v>41</v>
      </c>
      <c r="B27" s="77" t="s">
        <v>4</v>
      </c>
      <c r="C27" s="82" t="s">
        <v>763</v>
      </c>
      <c r="D27" s="83" t="s">
        <v>763</v>
      </c>
      <c r="E27" s="83" t="s">
        <v>763</v>
      </c>
      <c r="F27" s="84" t="s">
        <v>763</v>
      </c>
    </row>
    <row r="28" spans="1:6" ht="15">
      <c r="A28" s="77" t="s">
        <v>41</v>
      </c>
      <c r="B28" s="77" t="s">
        <v>764</v>
      </c>
      <c r="C28" s="78">
        <v>53</v>
      </c>
      <c r="D28" s="79">
        <v>1430326</v>
      </c>
      <c r="E28" s="79">
        <v>84726.75</v>
      </c>
      <c r="F28" s="80">
        <v>0.0001</v>
      </c>
    </row>
    <row r="29" spans="1:6" ht="15">
      <c r="A29" s="77" t="s">
        <v>41</v>
      </c>
      <c r="B29" s="77" t="s">
        <v>8</v>
      </c>
      <c r="C29" s="78">
        <v>19</v>
      </c>
      <c r="D29" s="79">
        <v>87929</v>
      </c>
      <c r="E29" s="79">
        <v>5275.74</v>
      </c>
      <c r="F29" s="80">
        <v>0</v>
      </c>
    </row>
    <row r="30" spans="1:6" ht="15">
      <c r="A30" s="77" t="s">
        <v>41</v>
      </c>
      <c r="B30" s="77" t="s">
        <v>25</v>
      </c>
      <c r="C30" s="78">
        <v>10</v>
      </c>
      <c r="D30" s="79">
        <v>2628526</v>
      </c>
      <c r="E30" s="79">
        <v>157711.56</v>
      </c>
      <c r="F30" s="80">
        <v>0.0003</v>
      </c>
    </row>
    <row r="31" spans="1:6" ht="15">
      <c r="A31" s="77" t="s">
        <v>41</v>
      </c>
      <c r="B31" s="77" t="s">
        <v>26</v>
      </c>
      <c r="C31" s="78">
        <v>13</v>
      </c>
      <c r="D31" s="79">
        <v>1399434</v>
      </c>
      <c r="E31" s="79">
        <v>83966.04</v>
      </c>
      <c r="F31" s="80">
        <v>0.0001</v>
      </c>
    </row>
    <row r="32" spans="1:6" ht="15">
      <c r="A32" s="77" t="s">
        <v>43</v>
      </c>
      <c r="B32" s="77" t="s">
        <v>5</v>
      </c>
      <c r="C32" s="82" t="s">
        <v>763</v>
      </c>
      <c r="D32" s="83" t="s">
        <v>763</v>
      </c>
      <c r="E32" s="83" t="s">
        <v>763</v>
      </c>
      <c r="F32" s="84" t="s">
        <v>763</v>
      </c>
    </row>
    <row r="33" spans="1:6" ht="15">
      <c r="A33" s="77" t="s">
        <v>43</v>
      </c>
      <c r="B33" s="77" t="s">
        <v>1</v>
      </c>
      <c r="C33" s="78">
        <v>11</v>
      </c>
      <c r="D33" s="79">
        <v>1443014</v>
      </c>
      <c r="E33" s="79">
        <v>86580.84</v>
      </c>
      <c r="F33" s="80">
        <v>0.0001</v>
      </c>
    </row>
    <row r="34" spans="1:6" ht="15">
      <c r="A34" s="77" t="s">
        <v>43</v>
      </c>
      <c r="B34" s="77" t="s">
        <v>7</v>
      </c>
      <c r="C34" s="78">
        <v>40</v>
      </c>
      <c r="D34" s="79">
        <v>2586540</v>
      </c>
      <c r="E34" s="79">
        <v>155179.65</v>
      </c>
      <c r="F34" s="80">
        <v>0.0002</v>
      </c>
    </row>
    <row r="35" spans="1:6" ht="15">
      <c r="A35" s="77" t="s">
        <v>43</v>
      </c>
      <c r="B35" s="77" t="s">
        <v>3</v>
      </c>
      <c r="C35" s="78">
        <v>22</v>
      </c>
      <c r="D35" s="79">
        <v>4121250</v>
      </c>
      <c r="E35" s="79">
        <v>247275</v>
      </c>
      <c r="F35" s="80">
        <v>0.0004</v>
      </c>
    </row>
    <row r="36" spans="1:6" ht="15">
      <c r="A36" s="77" t="s">
        <v>43</v>
      </c>
      <c r="B36" s="77" t="s">
        <v>2</v>
      </c>
      <c r="C36" s="82" t="s">
        <v>763</v>
      </c>
      <c r="D36" s="83" t="s">
        <v>763</v>
      </c>
      <c r="E36" s="83" t="s">
        <v>763</v>
      </c>
      <c r="F36" s="84" t="s">
        <v>763</v>
      </c>
    </row>
    <row r="37" spans="1:6" ht="15">
      <c r="A37" s="77" t="s">
        <v>43</v>
      </c>
      <c r="B37" s="77" t="s">
        <v>6</v>
      </c>
      <c r="C37" s="78">
        <v>6</v>
      </c>
      <c r="D37" s="79">
        <v>789982</v>
      </c>
      <c r="E37" s="79">
        <v>47398.92</v>
      </c>
      <c r="F37" s="80">
        <v>0.0001</v>
      </c>
    </row>
    <row r="38" spans="1:6" ht="15">
      <c r="A38" s="77" t="s">
        <v>43</v>
      </c>
      <c r="B38" s="77" t="s">
        <v>10</v>
      </c>
      <c r="C38" s="78">
        <v>70</v>
      </c>
      <c r="D38" s="79">
        <v>1863352</v>
      </c>
      <c r="E38" s="79">
        <v>111801.12</v>
      </c>
      <c r="F38" s="80">
        <v>0.0002</v>
      </c>
    </row>
    <row r="39" spans="1:6" ht="15">
      <c r="A39" s="77" t="s">
        <v>43</v>
      </c>
      <c r="B39" s="77" t="s">
        <v>4</v>
      </c>
      <c r="C39" s="78">
        <v>13</v>
      </c>
      <c r="D39" s="79">
        <v>1757395</v>
      </c>
      <c r="E39" s="79">
        <v>105443.7</v>
      </c>
      <c r="F39" s="80">
        <v>0.0002</v>
      </c>
    </row>
    <row r="40" spans="1:6" ht="15">
      <c r="A40" s="77" t="s">
        <v>43</v>
      </c>
      <c r="B40" s="77" t="s">
        <v>764</v>
      </c>
      <c r="C40" s="78">
        <v>221</v>
      </c>
      <c r="D40" s="79">
        <v>4820522</v>
      </c>
      <c r="E40" s="79">
        <v>286155.7</v>
      </c>
      <c r="F40" s="80">
        <v>0.0005</v>
      </c>
    </row>
    <row r="41" spans="1:6" ht="15">
      <c r="A41" s="77" t="s">
        <v>43</v>
      </c>
      <c r="B41" s="77" t="s">
        <v>8</v>
      </c>
      <c r="C41" s="78">
        <v>72</v>
      </c>
      <c r="D41" s="79">
        <v>2142157</v>
      </c>
      <c r="E41" s="79">
        <v>128529.42</v>
      </c>
      <c r="F41" s="80">
        <v>0.0002</v>
      </c>
    </row>
    <row r="42" spans="1:6" ht="15">
      <c r="A42" s="77" t="s">
        <v>43</v>
      </c>
      <c r="B42" s="77" t="s">
        <v>25</v>
      </c>
      <c r="C42" s="78">
        <v>13</v>
      </c>
      <c r="D42" s="79">
        <v>1071567</v>
      </c>
      <c r="E42" s="79">
        <v>64294.02</v>
      </c>
      <c r="F42" s="80">
        <v>0.0001</v>
      </c>
    </row>
    <row r="43" spans="1:6" ht="15">
      <c r="A43" s="77" t="s">
        <v>43</v>
      </c>
      <c r="B43" s="77" t="s">
        <v>26</v>
      </c>
      <c r="C43" s="78">
        <v>26</v>
      </c>
      <c r="D43" s="79">
        <v>5506253</v>
      </c>
      <c r="E43" s="79">
        <v>321082.98</v>
      </c>
      <c r="F43" s="80">
        <v>0.0005</v>
      </c>
    </row>
    <row r="44" spans="1:6" ht="15">
      <c r="A44" s="77" t="s">
        <v>49</v>
      </c>
      <c r="B44" s="77" t="s">
        <v>5</v>
      </c>
      <c r="C44" s="78">
        <v>7</v>
      </c>
      <c r="D44" s="79">
        <v>290822</v>
      </c>
      <c r="E44" s="79">
        <v>17449.32</v>
      </c>
      <c r="F44" s="80">
        <v>0</v>
      </c>
    </row>
    <row r="45" spans="1:6" ht="15">
      <c r="A45" s="77" t="s">
        <v>49</v>
      </c>
      <c r="B45" s="77" t="s">
        <v>1</v>
      </c>
      <c r="C45" s="78">
        <v>7</v>
      </c>
      <c r="D45" s="79">
        <v>3172747</v>
      </c>
      <c r="E45" s="79">
        <v>190364.82</v>
      </c>
      <c r="F45" s="80">
        <v>0.0003</v>
      </c>
    </row>
    <row r="46" spans="1:6" ht="15">
      <c r="A46" s="77" t="s">
        <v>49</v>
      </c>
      <c r="B46" s="77" t="s">
        <v>7</v>
      </c>
      <c r="C46" s="78">
        <v>25</v>
      </c>
      <c r="D46" s="79">
        <v>2805711</v>
      </c>
      <c r="E46" s="79">
        <v>168342.66</v>
      </c>
      <c r="F46" s="80">
        <v>0.0003</v>
      </c>
    </row>
    <row r="47" spans="1:6" ht="15">
      <c r="A47" s="77" t="s">
        <v>49</v>
      </c>
      <c r="B47" s="77" t="s">
        <v>3</v>
      </c>
      <c r="C47" s="78">
        <v>19</v>
      </c>
      <c r="D47" s="79">
        <v>3360120</v>
      </c>
      <c r="E47" s="79">
        <v>201607.2</v>
      </c>
      <c r="F47" s="80">
        <v>0.0003</v>
      </c>
    </row>
    <row r="48" spans="1:6" ht="15">
      <c r="A48" s="77" t="s">
        <v>49</v>
      </c>
      <c r="B48" s="77" t="s">
        <v>2</v>
      </c>
      <c r="C48" s="78">
        <v>5</v>
      </c>
      <c r="D48" s="79">
        <v>6641553</v>
      </c>
      <c r="E48" s="79">
        <v>398493.18</v>
      </c>
      <c r="F48" s="80">
        <v>0.0006</v>
      </c>
    </row>
    <row r="49" spans="1:6" ht="15">
      <c r="A49" s="77" t="s">
        <v>49</v>
      </c>
      <c r="B49" s="77" t="s">
        <v>6</v>
      </c>
      <c r="C49" s="78">
        <v>8</v>
      </c>
      <c r="D49" s="79">
        <v>491343</v>
      </c>
      <c r="E49" s="79">
        <v>29480.58</v>
      </c>
      <c r="F49" s="80">
        <v>0</v>
      </c>
    </row>
    <row r="50" spans="1:6" ht="15">
      <c r="A50" s="77" t="s">
        <v>49</v>
      </c>
      <c r="B50" s="77" t="s">
        <v>10</v>
      </c>
      <c r="C50" s="78">
        <v>56</v>
      </c>
      <c r="D50" s="79">
        <v>2006202</v>
      </c>
      <c r="E50" s="79">
        <v>120372.12</v>
      </c>
      <c r="F50" s="80">
        <v>0.0002</v>
      </c>
    </row>
    <row r="51" spans="1:6" ht="15">
      <c r="A51" s="77" t="s">
        <v>49</v>
      </c>
      <c r="B51" s="77" t="s">
        <v>4</v>
      </c>
      <c r="C51" s="78">
        <v>16</v>
      </c>
      <c r="D51" s="79">
        <v>1194615</v>
      </c>
      <c r="E51" s="79">
        <v>71676.9</v>
      </c>
      <c r="F51" s="80">
        <v>0.0001</v>
      </c>
    </row>
    <row r="52" spans="1:6" ht="15">
      <c r="A52" s="77" t="s">
        <v>49</v>
      </c>
      <c r="B52" s="77" t="s">
        <v>764</v>
      </c>
      <c r="C52" s="78">
        <v>169</v>
      </c>
      <c r="D52" s="79">
        <v>5212562</v>
      </c>
      <c r="E52" s="79">
        <v>298650.91</v>
      </c>
      <c r="F52" s="80">
        <v>0.0005</v>
      </c>
    </row>
    <row r="53" spans="1:6" ht="15">
      <c r="A53" s="77" t="s">
        <v>49</v>
      </c>
      <c r="B53" s="77" t="s">
        <v>8</v>
      </c>
      <c r="C53" s="78">
        <v>48</v>
      </c>
      <c r="D53" s="79">
        <v>2003032</v>
      </c>
      <c r="E53" s="79">
        <v>120181.92</v>
      </c>
      <c r="F53" s="80">
        <v>0.0002</v>
      </c>
    </row>
    <row r="54" spans="1:6" ht="15">
      <c r="A54" s="77" t="s">
        <v>49</v>
      </c>
      <c r="B54" s="77" t="s">
        <v>25</v>
      </c>
      <c r="C54" s="78">
        <v>17</v>
      </c>
      <c r="D54" s="79">
        <v>3335885</v>
      </c>
      <c r="E54" s="79">
        <v>200153.1</v>
      </c>
      <c r="F54" s="80">
        <v>0.0003</v>
      </c>
    </row>
    <row r="55" spans="1:6" ht="15">
      <c r="A55" s="77" t="s">
        <v>49</v>
      </c>
      <c r="B55" s="77" t="s">
        <v>26</v>
      </c>
      <c r="C55" s="78">
        <v>13</v>
      </c>
      <c r="D55" s="79">
        <v>1689239</v>
      </c>
      <c r="E55" s="79">
        <v>101354.34</v>
      </c>
      <c r="F55" s="80">
        <v>0.0002</v>
      </c>
    </row>
    <row r="56" spans="1:6" ht="15">
      <c r="A56" s="77" t="s">
        <v>54</v>
      </c>
      <c r="B56" s="77" t="s">
        <v>5</v>
      </c>
      <c r="C56" s="82" t="s">
        <v>763</v>
      </c>
      <c r="D56" s="83" t="s">
        <v>763</v>
      </c>
      <c r="E56" s="83" t="s">
        <v>763</v>
      </c>
      <c r="F56" s="84" t="s">
        <v>763</v>
      </c>
    </row>
    <row r="57" spans="1:6" ht="15">
      <c r="A57" s="77" t="s">
        <v>54</v>
      </c>
      <c r="B57" s="77" t="s">
        <v>1</v>
      </c>
      <c r="C57" s="82" t="s">
        <v>763</v>
      </c>
      <c r="D57" s="83" t="s">
        <v>763</v>
      </c>
      <c r="E57" s="83" t="s">
        <v>763</v>
      </c>
      <c r="F57" s="84" t="s">
        <v>763</v>
      </c>
    </row>
    <row r="58" spans="1:6" ht="15">
      <c r="A58" s="77" t="s">
        <v>54</v>
      </c>
      <c r="B58" s="77" t="s">
        <v>7</v>
      </c>
      <c r="C58" s="78">
        <v>14</v>
      </c>
      <c r="D58" s="79">
        <v>672522</v>
      </c>
      <c r="E58" s="79">
        <v>40351.32</v>
      </c>
      <c r="F58" s="80">
        <v>0.0001</v>
      </c>
    </row>
    <row r="59" spans="1:6" ht="15">
      <c r="A59" s="77" t="s">
        <v>54</v>
      </c>
      <c r="B59" s="77" t="s">
        <v>3</v>
      </c>
      <c r="C59" s="78">
        <v>6</v>
      </c>
      <c r="D59" s="79">
        <v>1423074</v>
      </c>
      <c r="E59" s="79">
        <v>85384.44</v>
      </c>
      <c r="F59" s="80">
        <v>0.0001</v>
      </c>
    </row>
    <row r="60" spans="1:6" ht="15">
      <c r="A60" s="77" t="s">
        <v>54</v>
      </c>
      <c r="B60" s="77" t="s">
        <v>2</v>
      </c>
      <c r="C60" s="82" t="s">
        <v>763</v>
      </c>
      <c r="D60" s="83" t="s">
        <v>763</v>
      </c>
      <c r="E60" s="83" t="s">
        <v>763</v>
      </c>
      <c r="F60" s="84" t="s">
        <v>763</v>
      </c>
    </row>
    <row r="61" spans="1:6" ht="15">
      <c r="A61" s="77" t="s">
        <v>54</v>
      </c>
      <c r="B61" s="77" t="s">
        <v>6</v>
      </c>
      <c r="C61" s="82" t="s">
        <v>763</v>
      </c>
      <c r="D61" s="83" t="s">
        <v>763</v>
      </c>
      <c r="E61" s="83" t="s">
        <v>763</v>
      </c>
      <c r="F61" s="84" t="s">
        <v>763</v>
      </c>
    </row>
    <row r="62" spans="1:6" ht="15">
      <c r="A62" s="77" t="s">
        <v>54</v>
      </c>
      <c r="B62" s="77" t="s">
        <v>10</v>
      </c>
      <c r="C62" s="78">
        <v>27</v>
      </c>
      <c r="D62" s="79">
        <v>1491996</v>
      </c>
      <c r="E62" s="79">
        <v>89519.76</v>
      </c>
      <c r="F62" s="80">
        <v>0.0001</v>
      </c>
    </row>
    <row r="63" spans="1:6" ht="15">
      <c r="A63" s="77" t="s">
        <v>54</v>
      </c>
      <c r="B63" s="77" t="s">
        <v>4</v>
      </c>
      <c r="C63" s="78">
        <v>7</v>
      </c>
      <c r="D63" s="79">
        <v>406426</v>
      </c>
      <c r="E63" s="79">
        <v>24385.56</v>
      </c>
      <c r="F63" s="80">
        <v>0</v>
      </c>
    </row>
    <row r="64" spans="1:6" ht="15">
      <c r="A64" s="77" t="s">
        <v>54</v>
      </c>
      <c r="B64" s="77" t="s">
        <v>764</v>
      </c>
      <c r="C64" s="78">
        <v>76</v>
      </c>
      <c r="D64" s="79">
        <v>1991547</v>
      </c>
      <c r="E64" s="79">
        <v>118370.92</v>
      </c>
      <c r="F64" s="80">
        <v>0.0002</v>
      </c>
    </row>
    <row r="65" spans="1:6" ht="15">
      <c r="A65" s="77" t="s">
        <v>54</v>
      </c>
      <c r="B65" s="77" t="s">
        <v>8</v>
      </c>
      <c r="C65" s="78">
        <v>25</v>
      </c>
      <c r="D65" s="79">
        <v>256130</v>
      </c>
      <c r="E65" s="79">
        <v>15367.8</v>
      </c>
      <c r="F65" s="80">
        <v>0</v>
      </c>
    </row>
    <row r="66" spans="1:6" ht="15">
      <c r="A66" s="77" t="s">
        <v>54</v>
      </c>
      <c r="B66" s="77" t="s">
        <v>25</v>
      </c>
      <c r="C66" s="78">
        <v>19</v>
      </c>
      <c r="D66" s="79">
        <v>977720</v>
      </c>
      <c r="E66" s="79">
        <v>58663.2</v>
      </c>
      <c r="F66" s="80">
        <v>0.0001</v>
      </c>
    </row>
    <row r="67" spans="1:6" ht="15">
      <c r="A67" s="77" t="s">
        <v>54</v>
      </c>
      <c r="B67" s="77" t="s">
        <v>26</v>
      </c>
      <c r="C67" s="78">
        <v>15</v>
      </c>
      <c r="D67" s="79">
        <v>1312375</v>
      </c>
      <c r="E67" s="79">
        <v>78742.5</v>
      </c>
      <c r="F67" s="80">
        <v>0.0001</v>
      </c>
    </row>
    <row r="68" spans="1:6" ht="15">
      <c r="A68" s="77" t="s">
        <v>56</v>
      </c>
      <c r="B68" s="77" t="s">
        <v>5</v>
      </c>
      <c r="C68" s="78">
        <v>6</v>
      </c>
      <c r="D68" s="79">
        <v>392097</v>
      </c>
      <c r="E68" s="79">
        <v>23525.82</v>
      </c>
      <c r="F68" s="80">
        <v>0</v>
      </c>
    </row>
    <row r="69" spans="1:6" ht="15">
      <c r="A69" s="77" t="s">
        <v>56</v>
      </c>
      <c r="B69" s="77" t="s">
        <v>1</v>
      </c>
      <c r="C69" s="78">
        <v>9</v>
      </c>
      <c r="D69" s="79">
        <v>1825901</v>
      </c>
      <c r="E69" s="79">
        <v>109554.06</v>
      </c>
      <c r="F69" s="80">
        <v>0.0002</v>
      </c>
    </row>
    <row r="70" spans="1:6" ht="15">
      <c r="A70" s="77" t="s">
        <v>56</v>
      </c>
      <c r="B70" s="77" t="s">
        <v>7</v>
      </c>
      <c r="C70" s="78">
        <v>37</v>
      </c>
      <c r="D70" s="79">
        <v>2910342</v>
      </c>
      <c r="E70" s="79">
        <v>174620.52</v>
      </c>
      <c r="F70" s="80">
        <v>0.0003</v>
      </c>
    </row>
    <row r="71" spans="1:6" ht="15">
      <c r="A71" s="77" t="s">
        <v>56</v>
      </c>
      <c r="B71" s="77" t="s">
        <v>3</v>
      </c>
      <c r="C71" s="78">
        <v>21</v>
      </c>
      <c r="D71" s="79">
        <v>5380115</v>
      </c>
      <c r="E71" s="79">
        <v>322806.9</v>
      </c>
      <c r="F71" s="80">
        <v>0.0005</v>
      </c>
    </row>
    <row r="72" spans="1:6" ht="15">
      <c r="A72" s="77" t="s">
        <v>56</v>
      </c>
      <c r="B72" s="77" t="s">
        <v>2</v>
      </c>
      <c r="C72" s="78">
        <v>8</v>
      </c>
      <c r="D72" s="79">
        <v>2027769</v>
      </c>
      <c r="E72" s="79">
        <v>121666.14</v>
      </c>
      <c r="F72" s="80">
        <v>0.0002</v>
      </c>
    </row>
    <row r="73" spans="1:6" ht="15">
      <c r="A73" s="77" t="s">
        <v>56</v>
      </c>
      <c r="B73" s="77" t="s">
        <v>6</v>
      </c>
      <c r="C73" s="78">
        <v>6</v>
      </c>
      <c r="D73" s="79">
        <v>651499</v>
      </c>
      <c r="E73" s="79">
        <v>39089.94</v>
      </c>
      <c r="F73" s="80">
        <v>0.0001</v>
      </c>
    </row>
    <row r="74" spans="1:6" ht="15">
      <c r="A74" s="77" t="s">
        <v>56</v>
      </c>
      <c r="B74" s="77" t="s">
        <v>10</v>
      </c>
      <c r="C74" s="78">
        <v>101</v>
      </c>
      <c r="D74" s="79">
        <v>3497844</v>
      </c>
      <c r="E74" s="79">
        <v>209870.64</v>
      </c>
      <c r="F74" s="80">
        <v>0.0003</v>
      </c>
    </row>
    <row r="75" spans="1:6" ht="15">
      <c r="A75" s="77" t="s">
        <v>56</v>
      </c>
      <c r="B75" s="77" t="s">
        <v>4</v>
      </c>
      <c r="C75" s="78">
        <v>17</v>
      </c>
      <c r="D75" s="79">
        <v>3027783</v>
      </c>
      <c r="E75" s="79">
        <v>181666.98</v>
      </c>
      <c r="F75" s="80">
        <v>0.0003</v>
      </c>
    </row>
    <row r="76" spans="1:6" ht="15">
      <c r="A76" s="77" t="s">
        <v>56</v>
      </c>
      <c r="B76" s="77" t="s">
        <v>764</v>
      </c>
      <c r="C76" s="78">
        <v>275</v>
      </c>
      <c r="D76" s="79">
        <v>4859956</v>
      </c>
      <c r="E76" s="79">
        <v>289907.39</v>
      </c>
      <c r="F76" s="80">
        <v>0.0005</v>
      </c>
    </row>
    <row r="77" spans="1:6" ht="15">
      <c r="A77" s="77" t="s">
        <v>56</v>
      </c>
      <c r="B77" s="77" t="s">
        <v>8</v>
      </c>
      <c r="C77" s="78">
        <v>86</v>
      </c>
      <c r="D77" s="79">
        <v>2820483</v>
      </c>
      <c r="E77" s="79">
        <v>169228.98</v>
      </c>
      <c r="F77" s="80">
        <v>0.0003</v>
      </c>
    </row>
    <row r="78" spans="1:6" ht="15">
      <c r="A78" s="77" t="s">
        <v>56</v>
      </c>
      <c r="B78" s="77" t="s">
        <v>25</v>
      </c>
      <c r="C78" s="78">
        <v>55</v>
      </c>
      <c r="D78" s="79">
        <v>3945713</v>
      </c>
      <c r="E78" s="79">
        <v>236742.78</v>
      </c>
      <c r="F78" s="80">
        <v>0.0004</v>
      </c>
    </row>
    <row r="79" spans="1:6" ht="15">
      <c r="A79" s="77" t="s">
        <v>56</v>
      </c>
      <c r="B79" s="77" t="s">
        <v>26</v>
      </c>
      <c r="C79" s="78">
        <v>27</v>
      </c>
      <c r="D79" s="79">
        <v>4639624</v>
      </c>
      <c r="E79" s="79">
        <v>278289.84</v>
      </c>
      <c r="F79" s="80">
        <v>0.0004</v>
      </c>
    </row>
    <row r="80" spans="1:6" ht="15">
      <c r="A80" s="77" t="s">
        <v>69</v>
      </c>
      <c r="B80" s="77" t="s">
        <v>5</v>
      </c>
      <c r="C80" s="78">
        <v>82</v>
      </c>
      <c r="D80" s="79">
        <v>11326677</v>
      </c>
      <c r="E80" s="79">
        <v>679600.62</v>
      </c>
      <c r="F80" s="80">
        <v>0.0011</v>
      </c>
    </row>
    <row r="81" spans="1:6" ht="15">
      <c r="A81" s="77" t="s">
        <v>69</v>
      </c>
      <c r="B81" s="77" t="s">
        <v>1</v>
      </c>
      <c r="C81" s="78">
        <v>39</v>
      </c>
      <c r="D81" s="79">
        <v>79009049</v>
      </c>
      <c r="E81" s="79">
        <v>4740542.94</v>
      </c>
      <c r="F81" s="80">
        <v>0.0075</v>
      </c>
    </row>
    <row r="82" spans="1:6" ht="15">
      <c r="A82" s="77" t="s">
        <v>69</v>
      </c>
      <c r="B82" s="77" t="s">
        <v>7</v>
      </c>
      <c r="C82" s="78">
        <v>322</v>
      </c>
      <c r="D82" s="79">
        <v>57437550</v>
      </c>
      <c r="E82" s="79">
        <v>3439303.98</v>
      </c>
      <c r="F82" s="80">
        <v>0.0055</v>
      </c>
    </row>
    <row r="83" spans="1:6" ht="15">
      <c r="A83" s="77" t="s">
        <v>69</v>
      </c>
      <c r="B83" s="77" t="s">
        <v>3</v>
      </c>
      <c r="C83" s="78">
        <v>124</v>
      </c>
      <c r="D83" s="79">
        <v>36107191</v>
      </c>
      <c r="E83" s="79">
        <v>2166431.46</v>
      </c>
      <c r="F83" s="80">
        <v>0.0034</v>
      </c>
    </row>
    <row r="84" spans="1:6" ht="15">
      <c r="A84" s="77" t="s">
        <v>69</v>
      </c>
      <c r="B84" s="77" t="s">
        <v>2</v>
      </c>
      <c r="C84" s="78">
        <v>37</v>
      </c>
      <c r="D84" s="79">
        <v>62510668</v>
      </c>
      <c r="E84" s="79">
        <v>3750640.08</v>
      </c>
      <c r="F84" s="80">
        <v>0.006</v>
      </c>
    </row>
    <row r="85" spans="1:6" ht="15">
      <c r="A85" s="77" t="s">
        <v>69</v>
      </c>
      <c r="B85" s="77" t="s">
        <v>6</v>
      </c>
      <c r="C85" s="78">
        <v>61</v>
      </c>
      <c r="D85" s="79">
        <v>14955823</v>
      </c>
      <c r="E85" s="79">
        <v>897349.38</v>
      </c>
      <c r="F85" s="80">
        <v>0.0014</v>
      </c>
    </row>
    <row r="86" spans="1:6" ht="15">
      <c r="A86" s="77" t="s">
        <v>69</v>
      </c>
      <c r="B86" s="77" t="s">
        <v>10</v>
      </c>
      <c r="C86" s="78">
        <v>369</v>
      </c>
      <c r="D86" s="79">
        <v>29854192</v>
      </c>
      <c r="E86" s="79">
        <v>1791251.52</v>
      </c>
      <c r="F86" s="80">
        <v>0.0028</v>
      </c>
    </row>
    <row r="87" spans="1:6" ht="15">
      <c r="A87" s="77" t="s">
        <v>69</v>
      </c>
      <c r="B87" s="77" t="s">
        <v>4</v>
      </c>
      <c r="C87" s="78">
        <v>89</v>
      </c>
      <c r="D87" s="79">
        <v>28210454</v>
      </c>
      <c r="E87" s="79">
        <v>1691758.03</v>
      </c>
      <c r="F87" s="80">
        <v>0.0027</v>
      </c>
    </row>
    <row r="88" spans="1:6" ht="15">
      <c r="A88" s="77" t="s">
        <v>69</v>
      </c>
      <c r="B88" s="77" t="s">
        <v>764</v>
      </c>
      <c r="C88" s="78">
        <v>1171</v>
      </c>
      <c r="D88" s="79">
        <v>66639926</v>
      </c>
      <c r="E88" s="79">
        <v>3913496.57</v>
      </c>
      <c r="F88" s="80">
        <v>0.0062</v>
      </c>
    </row>
    <row r="89" spans="1:6" ht="15">
      <c r="A89" s="77" t="s">
        <v>69</v>
      </c>
      <c r="B89" s="77" t="s">
        <v>8</v>
      </c>
      <c r="C89" s="78">
        <v>469</v>
      </c>
      <c r="D89" s="79">
        <v>40226762</v>
      </c>
      <c r="E89" s="79">
        <v>2413605.72</v>
      </c>
      <c r="F89" s="80">
        <v>0.0038</v>
      </c>
    </row>
    <row r="90" spans="1:6" ht="15">
      <c r="A90" s="77" t="s">
        <v>69</v>
      </c>
      <c r="B90" s="77" t="s">
        <v>25</v>
      </c>
      <c r="C90" s="78">
        <v>92</v>
      </c>
      <c r="D90" s="79">
        <v>42207679</v>
      </c>
      <c r="E90" s="79">
        <v>2532460.74</v>
      </c>
      <c r="F90" s="80">
        <v>0.004</v>
      </c>
    </row>
    <row r="91" spans="1:6" ht="15">
      <c r="A91" s="77" t="s">
        <v>69</v>
      </c>
      <c r="B91" s="77" t="s">
        <v>26</v>
      </c>
      <c r="C91" s="78">
        <v>126</v>
      </c>
      <c r="D91" s="79">
        <v>43449293</v>
      </c>
      <c r="E91" s="79">
        <v>2594035.21</v>
      </c>
      <c r="F91" s="80">
        <v>0.0041</v>
      </c>
    </row>
    <row r="92" spans="1:6" ht="15">
      <c r="A92" s="77" t="s">
        <v>80</v>
      </c>
      <c r="B92" s="77" t="s">
        <v>5</v>
      </c>
      <c r="C92" s="78">
        <v>10</v>
      </c>
      <c r="D92" s="79">
        <v>574886</v>
      </c>
      <c r="E92" s="79">
        <v>34493.16</v>
      </c>
      <c r="F92" s="80">
        <v>0.0001</v>
      </c>
    </row>
    <row r="93" spans="1:6" ht="15">
      <c r="A93" s="77" t="s">
        <v>80</v>
      </c>
      <c r="B93" s="77" t="s">
        <v>1</v>
      </c>
      <c r="C93" s="78">
        <v>12</v>
      </c>
      <c r="D93" s="79">
        <v>1587146</v>
      </c>
      <c r="E93" s="79">
        <v>95228.76</v>
      </c>
      <c r="F93" s="80">
        <v>0.0002</v>
      </c>
    </row>
    <row r="94" spans="1:6" ht="15">
      <c r="A94" s="77" t="s">
        <v>80</v>
      </c>
      <c r="B94" s="77" t="s">
        <v>7</v>
      </c>
      <c r="C94" s="78">
        <v>41</v>
      </c>
      <c r="D94" s="79">
        <v>4995298</v>
      </c>
      <c r="E94" s="79">
        <v>299717.88</v>
      </c>
      <c r="F94" s="80">
        <v>0.0005</v>
      </c>
    </row>
    <row r="95" spans="1:6" ht="15">
      <c r="A95" s="77" t="s">
        <v>80</v>
      </c>
      <c r="B95" s="77" t="s">
        <v>3</v>
      </c>
      <c r="C95" s="78">
        <v>20</v>
      </c>
      <c r="D95" s="79">
        <v>6405024</v>
      </c>
      <c r="E95" s="79">
        <v>384301.44</v>
      </c>
      <c r="F95" s="80">
        <v>0.0006</v>
      </c>
    </row>
    <row r="96" spans="1:6" ht="15">
      <c r="A96" s="77" t="s">
        <v>80</v>
      </c>
      <c r="B96" s="77" t="s">
        <v>2</v>
      </c>
      <c r="C96" s="78">
        <v>10</v>
      </c>
      <c r="D96" s="79">
        <v>7770953</v>
      </c>
      <c r="E96" s="79">
        <v>466257.18</v>
      </c>
      <c r="F96" s="80">
        <v>0.0007</v>
      </c>
    </row>
    <row r="97" spans="1:6" ht="15">
      <c r="A97" s="77" t="s">
        <v>80</v>
      </c>
      <c r="B97" s="77" t="s">
        <v>6</v>
      </c>
      <c r="C97" s="78">
        <v>9</v>
      </c>
      <c r="D97" s="79">
        <v>5072947</v>
      </c>
      <c r="E97" s="79">
        <v>304376.82</v>
      </c>
      <c r="F97" s="80">
        <v>0.0005</v>
      </c>
    </row>
    <row r="98" spans="1:6" ht="15">
      <c r="A98" s="77" t="s">
        <v>80</v>
      </c>
      <c r="B98" s="77" t="s">
        <v>10</v>
      </c>
      <c r="C98" s="78">
        <v>112</v>
      </c>
      <c r="D98" s="79">
        <v>11828604</v>
      </c>
      <c r="E98" s="79">
        <v>709716.24</v>
      </c>
      <c r="F98" s="80">
        <v>0.0011</v>
      </c>
    </row>
    <row r="99" spans="1:6" ht="15">
      <c r="A99" s="77" t="s">
        <v>80</v>
      </c>
      <c r="B99" s="77" t="s">
        <v>4</v>
      </c>
      <c r="C99" s="78">
        <v>11</v>
      </c>
      <c r="D99" s="79">
        <v>2502086</v>
      </c>
      <c r="E99" s="79">
        <v>150125.16</v>
      </c>
      <c r="F99" s="80">
        <v>0.0002</v>
      </c>
    </row>
    <row r="100" spans="1:6" ht="15">
      <c r="A100" s="77" t="s">
        <v>80</v>
      </c>
      <c r="B100" s="77" t="s">
        <v>764</v>
      </c>
      <c r="C100" s="78">
        <v>236</v>
      </c>
      <c r="D100" s="79">
        <v>6210202</v>
      </c>
      <c r="E100" s="79">
        <v>366234.46</v>
      </c>
      <c r="F100" s="80">
        <v>0.0006</v>
      </c>
    </row>
    <row r="101" spans="1:6" ht="15">
      <c r="A101" s="77" t="s">
        <v>80</v>
      </c>
      <c r="B101" s="77" t="s">
        <v>8</v>
      </c>
      <c r="C101" s="78">
        <v>96</v>
      </c>
      <c r="D101" s="79">
        <v>3412234</v>
      </c>
      <c r="E101" s="79">
        <v>204734.04</v>
      </c>
      <c r="F101" s="80">
        <v>0.0003</v>
      </c>
    </row>
    <row r="102" spans="1:6" ht="15">
      <c r="A102" s="77" t="s">
        <v>80</v>
      </c>
      <c r="B102" s="77" t="s">
        <v>25</v>
      </c>
      <c r="C102" s="78">
        <v>43</v>
      </c>
      <c r="D102" s="79">
        <v>3466566</v>
      </c>
      <c r="E102" s="79">
        <v>207993.96</v>
      </c>
      <c r="F102" s="80">
        <v>0.0003</v>
      </c>
    </row>
    <row r="103" spans="1:6" ht="15">
      <c r="A103" s="77" t="s">
        <v>80</v>
      </c>
      <c r="B103" s="77" t="s">
        <v>26</v>
      </c>
      <c r="C103" s="78">
        <v>21</v>
      </c>
      <c r="D103" s="79">
        <v>5098748</v>
      </c>
      <c r="E103" s="79">
        <v>305924.88</v>
      </c>
      <c r="F103" s="80">
        <v>0.0005</v>
      </c>
    </row>
    <row r="104" spans="1:6" ht="15">
      <c r="A104" s="77" t="s">
        <v>83</v>
      </c>
      <c r="B104" s="77" t="s">
        <v>5</v>
      </c>
      <c r="C104" s="78">
        <v>9</v>
      </c>
      <c r="D104" s="79">
        <v>525791</v>
      </c>
      <c r="E104" s="79">
        <v>31547.46</v>
      </c>
      <c r="F104" s="80">
        <v>0.0001</v>
      </c>
    </row>
    <row r="105" spans="1:6" ht="15">
      <c r="A105" s="77" t="s">
        <v>83</v>
      </c>
      <c r="B105" s="77" t="s">
        <v>1</v>
      </c>
      <c r="C105" s="78">
        <v>10</v>
      </c>
      <c r="D105" s="79">
        <v>2124710</v>
      </c>
      <c r="E105" s="79">
        <v>127482.6</v>
      </c>
      <c r="F105" s="80">
        <v>0.0002</v>
      </c>
    </row>
    <row r="106" spans="1:6" ht="15">
      <c r="A106" s="77" t="s">
        <v>83</v>
      </c>
      <c r="B106" s="77" t="s">
        <v>7</v>
      </c>
      <c r="C106" s="78">
        <v>52</v>
      </c>
      <c r="D106" s="79">
        <v>6354632</v>
      </c>
      <c r="E106" s="79">
        <v>381277.92</v>
      </c>
      <c r="F106" s="80">
        <v>0.0006</v>
      </c>
    </row>
    <row r="107" spans="1:6" ht="15">
      <c r="A107" s="77" t="s">
        <v>83</v>
      </c>
      <c r="B107" s="77" t="s">
        <v>3</v>
      </c>
      <c r="C107" s="78">
        <v>19</v>
      </c>
      <c r="D107" s="79">
        <v>6855608</v>
      </c>
      <c r="E107" s="79">
        <v>411336.48</v>
      </c>
      <c r="F107" s="80">
        <v>0.0007</v>
      </c>
    </row>
    <row r="108" spans="1:6" ht="15">
      <c r="A108" s="77" t="s">
        <v>83</v>
      </c>
      <c r="B108" s="77" t="s">
        <v>2</v>
      </c>
      <c r="C108" s="78">
        <v>7</v>
      </c>
      <c r="D108" s="79">
        <v>10287435</v>
      </c>
      <c r="E108" s="79">
        <v>617246.1</v>
      </c>
      <c r="F108" s="80">
        <v>0.001</v>
      </c>
    </row>
    <row r="109" spans="1:6" ht="15">
      <c r="A109" s="77" t="s">
        <v>83</v>
      </c>
      <c r="B109" s="77" t="s">
        <v>6</v>
      </c>
      <c r="C109" s="78">
        <v>13</v>
      </c>
      <c r="D109" s="79">
        <v>753042</v>
      </c>
      <c r="E109" s="79">
        <v>45182.52</v>
      </c>
      <c r="F109" s="80">
        <v>0.0001</v>
      </c>
    </row>
    <row r="110" spans="1:6" ht="15">
      <c r="A110" s="77" t="s">
        <v>83</v>
      </c>
      <c r="B110" s="77" t="s">
        <v>10</v>
      </c>
      <c r="C110" s="78">
        <v>125</v>
      </c>
      <c r="D110" s="79">
        <v>4437021</v>
      </c>
      <c r="E110" s="79">
        <v>266221.26</v>
      </c>
      <c r="F110" s="80">
        <v>0.0004</v>
      </c>
    </row>
    <row r="111" spans="1:6" ht="15">
      <c r="A111" s="77" t="s">
        <v>83</v>
      </c>
      <c r="B111" s="77" t="s">
        <v>4</v>
      </c>
      <c r="C111" s="78">
        <v>14</v>
      </c>
      <c r="D111" s="79">
        <v>4912061</v>
      </c>
      <c r="E111" s="79">
        <v>294723.66</v>
      </c>
      <c r="F111" s="80">
        <v>0.0005</v>
      </c>
    </row>
    <row r="112" spans="1:6" ht="15">
      <c r="A112" s="77" t="s">
        <v>83</v>
      </c>
      <c r="B112" s="77" t="s">
        <v>764</v>
      </c>
      <c r="C112" s="78">
        <v>258</v>
      </c>
      <c r="D112" s="79">
        <v>6625082</v>
      </c>
      <c r="E112" s="79">
        <v>390355.74</v>
      </c>
      <c r="F112" s="80">
        <v>0.0006</v>
      </c>
    </row>
    <row r="113" spans="1:6" ht="15">
      <c r="A113" s="77" t="s">
        <v>83</v>
      </c>
      <c r="B113" s="77" t="s">
        <v>8</v>
      </c>
      <c r="C113" s="78">
        <v>85</v>
      </c>
      <c r="D113" s="79">
        <v>3286249</v>
      </c>
      <c r="E113" s="79">
        <v>197174.94</v>
      </c>
      <c r="F113" s="80">
        <v>0.0003</v>
      </c>
    </row>
    <row r="114" spans="1:6" ht="15">
      <c r="A114" s="77" t="s">
        <v>83</v>
      </c>
      <c r="B114" s="77" t="s">
        <v>25</v>
      </c>
      <c r="C114" s="78">
        <v>31</v>
      </c>
      <c r="D114" s="79">
        <v>6675572</v>
      </c>
      <c r="E114" s="79">
        <v>400534.32</v>
      </c>
      <c r="F114" s="80">
        <v>0.0006</v>
      </c>
    </row>
    <row r="115" spans="1:6" ht="15">
      <c r="A115" s="77" t="s">
        <v>83</v>
      </c>
      <c r="B115" s="77" t="s">
        <v>26</v>
      </c>
      <c r="C115" s="78">
        <v>32</v>
      </c>
      <c r="D115" s="79">
        <v>2815899</v>
      </c>
      <c r="E115" s="79">
        <v>168904.31</v>
      </c>
      <c r="F115" s="80">
        <v>0.0003</v>
      </c>
    </row>
    <row r="116" spans="1:6" ht="15">
      <c r="A116" s="77" t="s">
        <v>90</v>
      </c>
      <c r="B116" s="77" t="s">
        <v>5</v>
      </c>
      <c r="C116" s="78">
        <v>6</v>
      </c>
      <c r="D116" s="79">
        <v>72747</v>
      </c>
      <c r="E116" s="79">
        <v>4364.82</v>
      </c>
      <c r="F116" s="80">
        <v>0</v>
      </c>
    </row>
    <row r="117" spans="1:6" ht="15">
      <c r="A117" s="77" t="s">
        <v>90</v>
      </c>
      <c r="B117" s="77" t="s">
        <v>1</v>
      </c>
      <c r="C117" s="78">
        <v>15</v>
      </c>
      <c r="D117" s="79">
        <v>2457573</v>
      </c>
      <c r="E117" s="79">
        <v>147454.38</v>
      </c>
      <c r="F117" s="80">
        <v>0.0002</v>
      </c>
    </row>
    <row r="118" spans="1:6" ht="15">
      <c r="A118" s="77" t="s">
        <v>90</v>
      </c>
      <c r="B118" s="77" t="s">
        <v>7</v>
      </c>
      <c r="C118" s="78">
        <v>44</v>
      </c>
      <c r="D118" s="79">
        <v>3928112</v>
      </c>
      <c r="E118" s="79">
        <v>235686.72</v>
      </c>
      <c r="F118" s="80">
        <v>0.0004</v>
      </c>
    </row>
    <row r="119" spans="1:6" ht="15">
      <c r="A119" s="77" t="s">
        <v>90</v>
      </c>
      <c r="B119" s="77" t="s">
        <v>3</v>
      </c>
      <c r="C119" s="78">
        <v>22</v>
      </c>
      <c r="D119" s="79">
        <v>4805190</v>
      </c>
      <c r="E119" s="79">
        <v>288311.4</v>
      </c>
      <c r="F119" s="80">
        <v>0.0005</v>
      </c>
    </row>
    <row r="120" spans="1:6" ht="15">
      <c r="A120" s="77" t="s">
        <v>90</v>
      </c>
      <c r="B120" s="77" t="s">
        <v>2</v>
      </c>
      <c r="C120" s="78">
        <v>5</v>
      </c>
      <c r="D120" s="79">
        <v>7352021</v>
      </c>
      <c r="E120" s="79">
        <v>441121.26</v>
      </c>
      <c r="F120" s="80">
        <v>0.0007</v>
      </c>
    </row>
    <row r="121" spans="1:6" ht="15">
      <c r="A121" s="77" t="s">
        <v>90</v>
      </c>
      <c r="B121" s="77" t="s">
        <v>6</v>
      </c>
      <c r="C121" s="78">
        <v>12</v>
      </c>
      <c r="D121" s="79">
        <v>821279</v>
      </c>
      <c r="E121" s="79">
        <v>49276.74</v>
      </c>
      <c r="F121" s="80">
        <v>0.0001</v>
      </c>
    </row>
    <row r="122" spans="1:6" ht="15">
      <c r="A122" s="77" t="s">
        <v>90</v>
      </c>
      <c r="B122" s="77" t="s">
        <v>10</v>
      </c>
      <c r="C122" s="78">
        <v>89</v>
      </c>
      <c r="D122" s="79">
        <v>5740959</v>
      </c>
      <c r="E122" s="79">
        <v>344457.54</v>
      </c>
      <c r="F122" s="80">
        <v>0.0005</v>
      </c>
    </row>
    <row r="123" spans="1:6" ht="15">
      <c r="A123" s="77" t="s">
        <v>90</v>
      </c>
      <c r="B123" s="77" t="s">
        <v>4</v>
      </c>
      <c r="C123" s="78">
        <v>26</v>
      </c>
      <c r="D123" s="79">
        <v>4558147</v>
      </c>
      <c r="E123" s="79">
        <v>273488.82</v>
      </c>
      <c r="F123" s="80">
        <v>0.0004</v>
      </c>
    </row>
    <row r="124" spans="1:6" ht="15">
      <c r="A124" s="77" t="s">
        <v>90</v>
      </c>
      <c r="B124" s="77" t="s">
        <v>764</v>
      </c>
      <c r="C124" s="78">
        <v>220</v>
      </c>
      <c r="D124" s="79">
        <v>3938197</v>
      </c>
      <c r="E124" s="79">
        <v>232952.89</v>
      </c>
      <c r="F124" s="80">
        <v>0.0004</v>
      </c>
    </row>
    <row r="125" spans="1:6" ht="15">
      <c r="A125" s="77" t="s">
        <v>90</v>
      </c>
      <c r="B125" s="77" t="s">
        <v>8</v>
      </c>
      <c r="C125" s="78">
        <v>89</v>
      </c>
      <c r="D125" s="79">
        <v>3080731</v>
      </c>
      <c r="E125" s="79">
        <v>184843.86</v>
      </c>
      <c r="F125" s="80">
        <v>0.0003</v>
      </c>
    </row>
    <row r="126" spans="1:6" ht="15">
      <c r="A126" s="77" t="s">
        <v>90</v>
      </c>
      <c r="B126" s="77" t="s">
        <v>25</v>
      </c>
      <c r="C126" s="78">
        <v>26</v>
      </c>
      <c r="D126" s="79">
        <v>3053871</v>
      </c>
      <c r="E126" s="79">
        <v>183232.26</v>
      </c>
      <c r="F126" s="80">
        <v>0.0003</v>
      </c>
    </row>
    <row r="127" spans="1:6" ht="15">
      <c r="A127" s="77" t="s">
        <v>90</v>
      </c>
      <c r="B127" s="77" t="s">
        <v>26</v>
      </c>
      <c r="C127" s="78">
        <v>34</v>
      </c>
      <c r="D127" s="79">
        <v>6470299</v>
      </c>
      <c r="E127" s="79">
        <v>386942.37</v>
      </c>
      <c r="F127" s="80">
        <v>0.0006</v>
      </c>
    </row>
    <row r="128" spans="1:6" ht="15">
      <c r="A128" s="77" t="s">
        <v>101</v>
      </c>
      <c r="B128" s="77" t="s">
        <v>5</v>
      </c>
      <c r="C128" s="78">
        <v>14</v>
      </c>
      <c r="D128" s="79">
        <v>1051823</v>
      </c>
      <c r="E128" s="79">
        <v>63109.38</v>
      </c>
      <c r="F128" s="80">
        <v>0.0001</v>
      </c>
    </row>
    <row r="129" spans="1:6" ht="15">
      <c r="A129" s="77" t="s">
        <v>101</v>
      </c>
      <c r="B129" s="77" t="s">
        <v>1</v>
      </c>
      <c r="C129" s="78">
        <v>9</v>
      </c>
      <c r="D129" s="79">
        <v>2791823</v>
      </c>
      <c r="E129" s="79">
        <v>167509.38</v>
      </c>
      <c r="F129" s="80">
        <v>0.0003</v>
      </c>
    </row>
    <row r="130" spans="1:6" ht="15">
      <c r="A130" s="77" t="s">
        <v>101</v>
      </c>
      <c r="B130" s="77" t="s">
        <v>7</v>
      </c>
      <c r="C130" s="78">
        <v>48</v>
      </c>
      <c r="D130" s="79">
        <v>5270399</v>
      </c>
      <c r="E130" s="79">
        <v>316223.94</v>
      </c>
      <c r="F130" s="80">
        <v>0.0005</v>
      </c>
    </row>
    <row r="131" spans="1:6" ht="15">
      <c r="A131" s="77" t="s">
        <v>101</v>
      </c>
      <c r="B131" s="77" t="s">
        <v>3</v>
      </c>
      <c r="C131" s="78">
        <v>27</v>
      </c>
      <c r="D131" s="79">
        <v>5990664</v>
      </c>
      <c r="E131" s="79">
        <v>359439.84</v>
      </c>
      <c r="F131" s="80">
        <v>0.0006</v>
      </c>
    </row>
    <row r="132" spans="1:6" ht="15">
      <c r="A132" s="77" t="s">
        <v>101</v>
      </c>
      <c r="B132" s="77" t="s">
        <v>2</v>
      </c>
      <c r="C132" s="82" t="s">
        <v>763</v>
      </c>
      <c r="D132" s="83" t="s">
        <v>763</v>
      </c>
      <c r="E132" s="83" t="s">
        <v>763</v>
      </c>
      <c r="F132" s="84" t="s">
        <v>763</v>
      </c>
    </row>
    <row r="133" spans="1:6" ht="15">
      <c r="A133" s="77" t="s">
        <v>101</v>
      </c>
      <c r="B133" s="77" t="s">
        <v>6</v>
      </c>
      <c r="C133" s="82" t="s">
        <v>763</v>
      </c>
      <c r="D133" s="83" t="s">
        <v>763</v>
      </c>
      <c r="E133" s="83" t="s">
        <v>763</v>
      </c>
      <c r="F133" s="84" t="s">
        <v>763</v>
      </c>
    </row>
    <row r="134" spans="1:6" ht="15">
      <c r="A134" s="77" t="s">
        <v>101</v>
      </c>
      <c r="B134" s="77" t="s">
        <v>10</v>
      </c>
      <c r="C134" s="78">
        <v>88</v>
      </c>
      <c r="D134" s="79">
        <v>4678978</v>
      </c>
      <c r="E134" s="79">
        <v>280738.68</v>
      </c>
      <c r="F134" s="80">
        <v>0.0004</v>
      </c>
    </row>
    <row r="135" spans="1:6" ht="15">
      <c r="A135" s="77" t="s">
        <v>101</v>
      </c>
      <c r="B135" s="77" t="s">
        <v>4</v>
      </c>
      <c r="C135" s="78">
        <v>14</v>
      </c>
      <c r="D135" s="79">
        <v>4501730</v>
      </c>
      <c r="E135" s="79">
        <v>270103.8</v>
      </c>
      <c r="F135" s="80">
        <v>0.0004</v>
      </c>
    </row>
    <row r="136" spans="1:6" ht="15">
      <c r="A136" s="77" t="s">
        <v>101</v>
      </c>
      <c r="B136" s="77" t="s">
        <v>764</v>
      </c>
      <c r="C136" s="78">
        <v>216</v>
      </c>
      <c r="D136" s="79">
        <v>7957814</v>
      </c>
      <c r="E136" s="79">
        <v>466200.8</v>
      </c>
      <c r="F136" s="80">
        <v>0.0007</v>
      </c>
    </row>
    <row r="137" spans="1:6" ht="15">
      <c r="A137" s="77" t="s">
        <v>101</v>
      </c>
      <c r="B137" s="77" t="s">
        <v>8</v>
      </c>
      <c r="C137" s="78">
        <v>75</v>
      </c>
      <c r="D137" s="79">
        <v>3251519</v>
      </c>
      <c r="E137" s="79">
        <v>195091.14</v>
      </c>
      <c r="F137" s="80">
        <v>0.0003</v>
      </c>
    </row>
    <row r="138" spans="1:6" ht="15">
      <c r="A138" s="77" t="s">
        <v>101</v>
      </c>
      <c r="B138" s="77" t="s">
        <v>25</v>
      </c>
      <c r="C138" s="78">
        <v>43</v>
      </c>
      <c r="D138" s="79">
        <v>3686765</v>
      </c>
      <c r="E138" s="79">
        <v>221205.9</v>
      </c>
      <c r="F138" s="80">
        <v>0.0004</v>
      </c>
    </row>
    <row r="139" spans="1:6" ht="15">
      <c r="A139" s="77" t="s">
        <v>101</v>
      </c>
      <c r="B139" s="77" t="s">
        <v>26</v>
      </c>
      <c r="C139" s="78">
        <v>36</v>
      </c>
      <c r="D139" s="79">
        <v>4033040</v>
      </c>
      <c r="E139" s="79">
        <v>241982.4</v>
      </c>
      <c r="F139" s="80">
        <v>0.0004</v>
      </c>
    </row>
    <row r="140" spans="1:6" ht="15">
      <c r="A140" s="77" t="s">
        <v>108</v>
      </c>
      <c r="B140" s="77" t="s">
        <v>5</v>
      </c>
      <c r="C140" s="82" t="s">
        <v>763</v>
      </c>
      <c r="D140" s="83" t="s">
        <v>763</v>
      </c>
      <c r="E140" s="83" t="s">
        <v>763</v>
      </c>
      <c r="F140" s="84" t="s">
        <v>763</v>
      </c>
    </row>
    <row r="141" spans="1:6" ht="15">
      <c r="A141" s="77" t="s">
        <v>108</v>
      </c>
      <c r="B141" s="77" t="s">
        <v>1</v>
      </c>
      <c r="C141" s="78">
        <v>7</v>
      </c>
      <c r="D141" s="79">
        <v>583267</v>
      </c>
      <c r="E141" s="79">
        <v>34996.02</v>
      </c>
      <c r="F141" s="80">
        <v>0.0001</v>
      </c>
    </row>
    <row r="142" spans="1:6" ht="15">
      <c r="A142" s="77" t="s">
        <v>108</v>
      </c>
      <c r="B142" s="77" t="s">
        <v>7</v>
      </c>
      <c r="C142" s="78">
        <v>23</v>
      </c>
      <c r="D142" s="79">
        <v>978919</v>
      </c>
      <c r="E142" s="79">
        <v>58735.14</v>
      </c>
      <c r="F142" s="80">
        <v>0.0001</v>
      </c>
    </row>
    <row r="143" spans="1:6" ht="15">
      <c r="A143" s="77" t="s">
        <v>108</v>
      </c>
      <c r="B143" s="77" t="s">
        <v>3</v>
      </c>
      <c r="C143" s="78">
        <v>19</v>
      </c>
      <c r="D143" s="79">
        <v>3737528</v>
      </c>
      <c r="E143" s="79">
        <v>224251.68</v>
      </c>
      <c r="F143" s="80">
        <v>0.0004</v>
      </c>
    </row>
    <row r="144" spans="1:6" ht="15">
      <c r="A144" s="77" t="s">
        <v>108</v>
      </c>
      <c r="B144" s="77" t="s">
        <v>2</v>
      </c>
      <c r="C144" s="82" t="s">
        <v>763</v>
      </c>
      <c r="D144" s="83" t="s">
        <v>763</v>
      </c>
      <c r="E144" s="83" t="s">
        <v>763</v>
      </c>
      <c r="F144" s="84" t="s">
        <v>763</v>
      </c>
    </row>
    <row r="145" spans="1:6" ht="15">
      <c r="A145" s="77" t="s">
        <v>108</v>
      </c>
      <c r="B145" s="77" t="s">
        <v>6</v>
      </c>
      <c r="C145" s="82" t="s">
        <v>763</v>
      </c>
      <c r="D145" s="83" t="s">
        <v>763</v>
      </c>
      <c r="E145" s="83" t="s">
        <v>763</v>
      </c>
      <c r="F145" s="84" t="s">
        <v>763</v>
      </c>
    </row>
    <row r="146" spans="1:6" ht="15">
      <c r="A146" s="77" t="s">
        <v>108</v>
      </c>
      <c r="B146" s="77" t="s">
        <v>10</v>
      </c>
      <c r="C146" s="78">
        <v>84</v>
      </c>
      <c r="D146" s="79">
        <v>4240292</v>
      </c>
      <c r="E146" s="79">
        <v>254417.52</v>
      </c>
      <c r="F146" s="80">
        <v>0.0004</v>
      </c>
    </row>
    <row r="147" spans="1:6" ht="15">
      <c r="A147" s="77" t="s">
        <v>108</v>
      </c>
      <c r="B147" s="77" t="s">
        <v>4</v>
      </c>
      <c r="C147" s="78">
        <v>6</v>
      </c>
      <c r="D147" s="79">
        <v>897519</v>
      </c>
      <c r="E147" s="79">
        <v>53851.14</v>
      </c>
      <c r="F147" s="80">
        <v>0.0001</v>
      </c>
    </row>
    <row r="148" spans="1:6" ht="15">
      <c r="A148" s="77" t="s">
        <v>108</v>
      </c>
      <c r="B148" s="77" t="s">
        <v>764</v>
      </c>
      <c r="C148" s="78">
        <v>151</v>
      </c>
      <c r="D148" s="79">
        <v>2219277</v>
      </c>
      <c r="E148" s="79">
        <v>132455.29</v>
      </c>
      <c r="F148" s="80">
        <v>0.0002</v>
      </c>
    </row>
    <row r="149" spans="1:6" ht="15">
      <c r="A149" s="77" t="s">
        <v>108</v>
      </c>
      <c r="B149" s="77" t="s">
        <v>8</v>
      </c>
      <c r="C149" s="78">
        <v>67</v>
      </c>
      <c r="D149" s="79">
        <v>650372</v>
      </c>
      <c r="E149" s="79">
        <v>39022.32</v>
      </c>
      <c r="F149" s="80">
        <v>0.0001</v>
      </c>
    </row>
    <row r="150" spans="1:6" ht="15">
      <c r="A150" s="77" t="s">
        <v>108</v>
      </c>
      <c r="B150" s="77" t="s">
        <v>25</v>
      </c>
      <c r="C150" s="78">
        <v>32</v>
      </c>
      <c r="D150" s="79">
        <v>1646338</v>
      </c>
      <c r="E150" s="79">
        <v>98780.28</v>
      </c>
      <c r="F150" s="80">
        <v>0.0002</v>
      </c>
    </row>
    <row r="151" spans="1:6" ht="15">
      <c r="A151" s="77" t="s">
        <v>108</v>
      </c>
      <c r="B151" s="77" t="s">
        <v>26</v>
      </c>
      <c r="C151" s="78">
        <v>35</v>
      </c>
      <c r="D151" s="79">
        <v>2727786</v>
      </c>
      <c r="E151" s="79">
        <v>163667.16</v>
      </c>
      <c r="F151" s="80">
        <v>0.0003</v>
      </c>
    </row>
    <row r="152" spans="1:6" ht="15">
      <c r="A152" s="77" t="s">
        <v>117</v>
      </c>
      <c r="B152" s="77" t="s">
        <v>5</v>
      </c>
      <c r="C152" s="82" t="s">
        <v>763</v>
      </c>
      <c r="D152" s="83" t="s">
        <v>763</v>
      </c>
      <c r="E152" s="83" t="s">
        <v>763</v>
      </c>
      <c r="F152" s="84" t="s">
        <v>763</v>
      </c>
    </row>
    <row r="153" spans="1:6" ht="15">
      <c r="A153" s="77" t="s">
        <v>117</v>
      </c>
      <c r="B153" s="77" t="s">
        <v>1</v>
      </c>
      <c r="C153" s="78">
        <v>8</v>
      </c>
      <c r="D153" s="79">
        <v>489423</v>
      </c>
      <c r="E153" s="79">
        <v>29365.38</v>
      </c>
      <c r="F153" s="80">
        <v>0</v>
      </c>
    </row>
    <row r="154" spans="1:6" ht="15">
      <c r="A154" s="77" t="s">
        <v>117</v>
      </c>
      <c r="B154" s="77" t="s">
        <v>7</v>
      </c>
      <c r="C154" s="78">
        <v>22</v>
      </c>
      <c r="D154" s="79">
        <v>1097328</v>
      </c>
      <c r="E154" s="79">
        <v>65839.68</v>
      </c>
      <c r="F154" s="80">
        <v>0.0001</v>
      </c>
    </row>
    <row r="155" spans="1:6" ht="15">
      <c r="A155" s="77" t="s">
        <v>117</v>
      </c>
      <c r="B155" s="77" t="s">
        <v>3</v>
      </c>
      <c r="C155" s="78">
        <v>13</v>
      </c>
      <c r="D155" s="79">
        <v>2818640</v>
      </c>
      <c r="E155" s="79">
        <v>169118.4</v>
      </c>
      <c r="F155" s="80">
        <v>0.0003</v>
      </c>
    </row>
    <row r="156" spans="1:6" ht="15">
      <c r="A156" s="77" t="s">
        <v>117</v>
      </c>
      <c r="B156" s="77" t="s">
        <v>2</v>
      </c>
      <c r="C156" s="82" t="s">
        <v>763</v>
      </c>
      <c r="D156" s="83" t="s">
        <v>763</v>
      </c>
      <c r="E156" s="83" t="s">
        <v>763</v>
      </c>
      <c r="F156" s="84" t="s">
        <v>763</v>
      </c>
    </row>
    <row r="157" spans="1:6" ht="15">
      <c r="A157" s="77" t="s">
        <v>117</v>
      </c>
      <c r="B157" s="77" t="s">
        <v>6</v>
      </c>
      <c r="C157" s="82" t="s">
        <v>763</v>
      </c>
      <c r="D157" s="83" t="s">
        <v>763</v>
      </c>
      <c r="E157" s="83" t="s">
        <v>763</v>
      </c>
      <c r="F157" s="84" t="s">
        <v>763</v>
      </c>
    </row>
    <row r="158" spans="1:6" ht="15">
      <c r="A158" s="77" t="s">
        <v>117</v>
      </c>
      <c r="B158" s="77" t="s">
        <v>10</v>
      </c>
      <c r="C158" s="78">
        <v>51</v>
      </c>
      <c r="D158" s="79">
        <v>1561158</v>
      </c>
      <c r="E158" s="79">
        <v>93669.48</v>
      </c>
      <c r="F158" s="80">
        <v>0.0001</v>
      </c>
    </row>
    <row r="159" spans="1:6" ht="15">
      <c r="A159" s="77" t="s">
        <v>117</v>
      </c>
      <c r="B159" s="77" t="s">
        <v>4</v>
      </c>
      <c r="C159" s="78">
        <v>12</v>
      </c>
      <c r="D159" s="79">
        <v>1680320</v>
      </c>
      <c r="E159" s="79">
        <v>100819.2</v>
      </c>
      <c r="F159" s="80">
        <v>0.0002</v>
      </c>
    </row>
    <row r="160" spans="1:6" ht="15">
      <c r="A160" s="77" t="s">
        <v>117</v>
      </c>
      <c r="B160" s="77" t="s">
        <v>764</v>
      </c>
      <c r="C160" s="78">
        <v>113</v>
      </c>
      <c r="D160" s="79">
        <v>1465279</v>
      </c>
      <c r="E160" s="79">
        <v>87420.9</v>
      </c>
      <c r="F160" s="80">
        <v>0.0001</v>
      </c>
    </row>
    <row r="161" spans="1:6" ht="15">
      <c r="A161" s="77" t="s">
        <v>117</v>
      </c>
      <c r="B161" s="77" t="s">
        <v>8</v>
      </c>
      <c r="C161" s="78">
        <v>46</v>
      </c>
      <c r="D161" s="79">
        <v>310324</v>
      </c>
      <c r="E161" s="79">
        <v>18619.44</v>
      </c>
      <c r="F161" s="80">
        <v>0</v>
      </c>
    </row>
    <row r="162" spans="1:6" ht="15">
      <c r="A162" s="77" t="s">
        <v>117</v>
      </c>
      <c r="B162" s="77" t="s">
        <v>25</v>
      </c>
      <c r="C162" s="78">
        <v>26</v>
      </c>
      <c r="D162" s="79">
        <v>1156853</v>
      </c>
      <c r="E162" s="79">
        <v>69411.18</v>
      </c>
      <c r="F162" s="80">
        <v>0.0001</v>
      </c>
    </row>
    <row r="163" spans="1:6" ht="15">
      <c r="A163" s="77" t="s">
        <v>117</v>
      </c>
      <c r="B163" s="77" t="s">
        <v>26</v>
      </c>
      <c r="C163" s="78">
        <v>23</v>
      </c>
      <c r="D163" s="79">
        <v>3626040</v>
      </c>
      <c r="E163" s="79">
        <v>217562.4</v>
      </c>
      <c r="F163" s="80">
        <v>0.0003</v>
      </c>
    </row>
    <row r="164" spans="1:6" ht="15">
      <c r="A164" s="77" t="s">
        <v>124</v>
      </c>
      <c r="B164" s="77" t="s">
        <v>5</v>
      </c>
      <c r="C164" s="78">
        <v>18</v>
      </c>
      <c r="D164" s="79">
        <v>1550910</v>
      </c>
      <c r="E164" s="79">
        <v>93054.6</v>
      </c>
      <c r="F164" s="80">
        <v>0.0001</v>
      </c>
    </row>
    <row r="165" spans="1:6" ht="15">
      <c r="A165" s="77" t="s">
        <v>124</v>
      </c>
      <c r="B165" s="77" t="s">
        <v>1</v>
      </c>
      <c r="C165" s="78">
        <v>14</v>
      </c>
      <c r="D165" s="79">
        <v>9929887</v>
      </c>
      <c r="E165" s="79">
        <v>595793.22</v>
      </c>
      <c r="F165" s="80">
        <v>0.0009</v>
      </c>
    </row>
    <row r="166" spans="1:6" ht="15">
      <c r="A166" s="77" t="s">
        <v>124</v>
      </c>
      <c r="B166" s="77" t="s">
        <v>7</v>
      </c>
      <c r="C166" s="78">
        <v>56</v>
      </c>
      <c r="D166" s="79">
        <v>7052214</v>
      </c>
      <c r="E166" s="79">
        <v>423132.84</v>
      </c>
      <c r="F166" s="80">
        <v>0.0007</v>
      </c>
    </row>
    <row r="167" spans="1:6" ht="15">
      <c r="A167" s="77" t="s">
        <v>124</v>
      </c>
      <c r="B167" s="77" t="s">
        <v>3</v>
      </c>
      <c r="C167" s="78">
        <v>28</v>
      </c>
      <c r="D167" s="79">
        <v>7211956</v>
      </c>
      <c r="E167" s="79">
        <v>432717.36</v>
      </c>
      <c r="F167" s="80">
        <v>0.0007</v>
      </c>
    </row>
    <row r="168" spans="1:6" ht="15">
      <c r="A168" s="77" t="s">
        <v>124</v>
      </c>
      <c r="B168" s="77" t="s">
        <v>2</v>
      </c>
      <c r="C168" s="78">
        <v>12</v>
      </c>
      <c r="D168" s="79">
        <v>11331455</v>
      </c>
      <c r="E168" s="79">
        <v>679887.3</v>
      </c>
      <c r="F168" s="80">
        <v>0.0011</v>
      </c>
    </row>
    <row r="169" spans="1:6" ht="15">
      <c r="A169" s="77" t="s">
        <v>124</v>
      </c>
      <c r="B169" s="77" t="s">
        <v>6</v>
      </c>
      <c r="C169" s="78">
        <v>12</v>
      </c>
      <c r="D169" s="79">
        <v>1645841</v>
      </c>
      <c r="E169" s="79">
        <v>98750.46</v>
      </c>
      <c r="F169" s="80">
        <v>0.0002</v>
      </c>
    </row>
    <row r="170" spans="1:6" ht="15">
      <c r="A170" s="77" t="s">
        <v>124</v>
      </c>
      <c r="B170" s="77" t="s">
        <v>10</v>
      </c>
      <c r="C170" s="78">
        <v>123</v>
      </c>
      <c r="D170" s="79">
        <v>8611662</v>
      </c>
      <c r="E170" s="79">
        <v>516699.72</v>
      </c>
      <c r="F170" s="80">
        <v>0.0008</v>
      </c>
    </row>
    <row r="171" spans="1:6" ht="15">
      <c r="A171" s="77" t="s">
        <v>124</v>
      </c>
      <c r="B171" s="77" t="s">
        <v>4</v>
      </c>
      <c r="C171" s="78">
        <v>25</v>
      </c>
      <c r="D171" s="79">
        <v>4308891</v>
      </c>
      <c r="E171" s="79">
        <v>258533.46</v>
      </c>
      <c r="F171" s="80">
        <v>0.0004</v>
      </c>
    </row>
    <row r="172" spans="1:6" ht="15">
      <c r="A172" s="77" t="s">
        <v>124</v>
      </c>
      <c r="B172" s="77" t="s">
        <v>764</v>
      </c>
      <c r="C172" s="78">
        <v>338</v>
      </c>
      <c r="D172" s="79">
        <v>9085994</v>
      </c>
      <c r="E172" s="79">
        <v>534794.94</v>
      </c>
      <c r="F172" s="80">
        <v>0.0008</v>
      </c>
    </row>
    <row r="173" spans="1:6" ht="15">
      <c r="A173" s="77" t="s">
        <v>124</v>
      </c>
      <c r="B173" s="77" t="s">
        <v>8</v>
      </c>
      <c r="C173" s="78">
        <v>113</v>
      </c>
      <c r="D173" s="79">
        <v>6094155</v>
      </c>
      <c r="E173" s="79">
        <v>365649.3</v>
      </c>
      <c r="F173" s="80">
        <v>0.0006</v>
      </c>
    </row>
    <row r="174" spans="1:6" ht="15">
      <c r="A174" s="77" t="s">
        <v>124</v>
      </c>
      <c r="B174" s="77" t="s">
        <v>25</v>
      </c>
      <c r="C174" s="78">
        <v>49</v>
      </c>
      <c r="D174" s="79">
        <v>6110621</v>
      </c>
      <c r="E174" s="79">
        <v>366637.26</v>
      </c>
      <c r="F174" s="80">
        <v>0.0006</v>
      </c>
    </row>
    <row r="175" spans="1:6" ht="15">
      <c r="A175" s="77" t="s">
        <v>124</v>
      </c>
      <c r="B175" s="77" t="s">
        <v>26</v>
      </c>
      <c r="C175" s="78">
        <v>60</v>
      </c>
      <c r="D175" s="79">
        <v>8322913</v>
      </c>
      <c r="E175" s="79">
        <v>499374.78</v>
      </c>
      <c r="F175" s="80">
        <v>0.0008</v>
      </c>
    </row>
    <row r="176" spans="1:6" ht="15">
      <c r="A176" s="77" t="s">
        <v>133</v>
      </c>
      <c r="B176" s="77" t="s">
        <v>5</v>
      </c>
      <c r="C176" s="82" t="s">
        <v>763</v>
      </c>
      <c r="D176" s="83" t="s">
        <v>763</v>
      </c>
      <c r="E176" s="83" t="s">
        <v>763</v>
      </c>
      <c r="F176" s="84" t="s">
        <v>763</v>
      </c>
    </row>
    <row r="177" spans="1:6" ht="15">
      <c r="A177" s="77" t="s">
        <v>133</v>
      </c>
      <c r="B177" s="77" t="s">
        <v>1</v>
      </c>
      <c r="C177" s="78">
        <v>7</v>
      </c>
      <c r="D177" s="79">
        <v>1584534</v>
      </c>
      <c r="E177" s="79">
        <v>95072.04</v>
      </c>
      <c r="F177" s="80">
        <v>0.0002</v>
      </c>
    </row>
    <row r="178" spans="1:6" ht="15">
      <c r="A178" s="77" t="s">
        <v>133</v>
      </c>
      <c r="B178" s="77" t="s">
        <v>7</v>
      </c>
      <c r="C178" s="78">
        <v>46</v>
      </c>
      <c r="D178" s="79">
        <v>3571058</v>
      </c>
      <c r="E178" s="79">
        <v>214263.48</v>
      </c>
      <c r="F178" s="80">
        <v>0.0003</v>
      </c>
    </row>
    <row r="179" spans="1:6" ht="15">
      <c r="A179" s="77" t="s">
        <v>133</v>
      </c>
      <c r="B179" s="77" t="s">
        <v>3</v>
      </c>
      <c r="C179" s="78">
        <v>14</v>
      </c>
      <c r="D179" s="79">
        <v>4621633</v>
      </c>
      <c r="E179" s="79">
        <v>277297.98</v>
      </c>
      <c r="F179" s="80">
        <v>0.0004</v>
      </c>
    </row>
    <row r="180" spans="1:6" ht="15">
      <c r="A180" s="77" t="s">
        <v>133</v>
      </c>
      <c r="B180" s="77" t="s">
        <v>2</v>
      </c>
      <c r="C180" s="82" t="s">
        <v>763</v>
      </c>
      <c r="D180" s="83" t="s">
        <v>763</v>
      </c>
      <c r="E180" s="83" t="s">
        <v>763</v>
      </c>
      <c r="F180" s="84" t="s">
        <v>763</v>
      </c>
    </row>
    <row r="181" spans="1:6" ht="15">
      <c r="A181" s="77" t="s">
        <v>133</v>
      </c>
      <c r="B181" s="77" t="s">
        <v>6</v>
      </c>
      <c r="C181" s="78">
        <v>6</v>
      </c>
      <c r="D181" s="79">
        <v>511227</v>
      </c>
      <c r="E181" s="79">
        <v>30673.62</v>
      </c>
      <c r="F181" s="80">
        <v>0</v>
      </c>
    </row>
    <row r="182" spans="1:6" ht="15">
      <c r="A182" s="77" t="s">
        <v>133</v>
      </c>
      <c r="B182" s="77" t="s">
        <v>10</v>
      </c>
      <c r="C182" s="78">
        <v>73</v>
      </c>
      <c r="D182" s="79">
        <v>3883018</v>
      </c>
      <c r="E182" s="79">
        <v>232981.08</v>
      </c>
      <c r="F182" s="80">
        <v>0.0004</v>
      </c>
    </row>
    <row r="183" spans="1:6" ht="15">
      <c r="A183" s="77" t="s">
        <v>133</v>
      </c>
      <c r="B183" s="77" t="s">
        <v>4</v>
      </c>
      <c r="C183" s="78">
        <v>21</v>
      </c>
      <c r="D183" s="79">
        <v>3448091</v>
      </c>
      <c r="E183" s="79">
        <v>206161.2</v>
      </c>
      <c r="F183" s="80">
        <v>0.0003</v>
      </c>
    </row>
    <row r="184" spans="1:6" ht="15">
      <c r="A184" s="77" t="s">
        <v>133</v>
      </c>
      <c r="B184" s="77" t="s">
        <v>764</v>
      </c>
      <c r="C184" s="78">
        <v>200</v>
      </c>
      <c r="D184" s="79">
        <v>6470464</v>
      </c>
      <c r="E184" s="79">
        <v>382536.28</v>
      </c>
      <c r="F184" s="80">
        <v>0.0006</v>
      </c>
    </row>
    <row r="185" spans="1:6" ht="15">
      <c r="A185" s="77" t="s">
        <v>133</v>
      </c>
      <c r="B185" s="77" t="s">
        <v>8</v>
      </c>
      <c r="C185" s="78">
        <v>53</v>
      </c>
      <c r="D185" s="79">
        <v>1033880</v>
      </c>
      <c r="E185" s="79">
        <v>62032.8</v>
      </c>
      <c r="F185" s="80">
        <v>0.0001</v>
      </c>
    </row>
    <row r="186" spans="1:6" ht="15">
      <c r="A186" s="77" t="s">
        <v>133</v>
      </c>
      <c r="B186" s="77" t="s">
        <v>25</v>
      </c>
      <c r="C186" s="78">
        <v>36</v>
      </c>
      <c r="D186" s="79">
        <v>2924672</v>
      </c>
      <c r="E186" s="79">
        <v>175480.32</v>
      </c>
      <c r="F186" s="80">
        <v>0.0003</v>
      </c>
    </row>
    <row r="187" spans="1:6" ht="15">
      <c r="A187" s="77" t="s">
        <v>133</v>
      </c>
      <c r="B187" s="77" t="s">
        <v>26</v>
      </c>
      <c r="C187" s="78">
        <v>42</v>
      </c>
      <c r="D187" s="79">
        <v>5281287</v>
      </c>
      <c r="E187" s="79">
        <v>316877.22</v>
      </c>
      <c r="F187" s="80">
        <v>0.0005</v>
      </c>
    </row>
    <row r="188" spans="1:6" ht="15">
      <c r="A188" s="77" t="s">
        <v>141</v>
      </c>
      <c r="B188" s="77" t="s">
        <v>5</v>
      </c>
      <c r="C188" s="78">
        <v>8</v>
      </c>
      <c r="D188" s="79">
        <v>189473</v>
      </c>
      <c r="E188" s="79">
        <v>11368.38</v>
      </c>
      <c r="F188" s="80">
        <v>0</v>
      </c>
    </row>
    <row r="189" spans="1:6" ht="15">
      <c r="A189" s="77" t="s">
        <v>141</v>
      </c>
      <c r="B189" s="77" t="s">
        <v>1</v>
      </c>
      <c r="C189" s="82" t="s">
        <v>763</v>
      </c>
      <c r="D189" s="83" t="s">
        <v>763</v>
      </c>
      <c r="E189" s="83" t="s">
        <v>763</v>
      </c>
      <c r="F189" s="84" t="s">
        <v>763</v>
      </c>
    </row>
    <row r="190" spans="1:6" ht="15">
      <c r="A190" s="77" t="s">
        <v>141</v>
      </c>
      <c r="B190" s="77" t="s">
        <v>7</v>
      </c>
      <c r="C190" s="78">
        <v>37</v>
      </c>
      <c r="D190" s="79">
        <v>3223930</v>
      </c>
      <c r="E190" s="79">
        <v>193435.8</v>
      </c>
      <c r="F190" s="80">
        <v>0.0003</v>
      </c>
    </row>
    <row r="191" spans="1:6" ht="15">
      <c r="A191" s="77" t="s">
        <v>141</v>
      </c>
      <c r="B191" s="77" t="s">
        <v>3</v>
      </c>
      <c r="C191" s="78">
        <v>21</v>
      </c>
      <c r="D191" s="79">
        <v>5075444</v>
      </c>
      <c r="E191" s="79">
        <v>304526.64</v>
      </c>
      <c r="F191" s="80">
        <v>0.0005</v>
      </c>
    </row>
    <row r="192" spans="1:6" ht="15">
      <c r="A192" s="77" t="s">
        <v>141</v>
      </c>
      <c r="B192" s="77" t="s">
        <v>2</v>
      </c>
      <c r="C192" s="82" t="s">
        <v>763</v>
      </c>
      <c r="D192" s="83" t="s">
        <v>763</v>
      </c>
      <c r="E192" s="83" t="s">
        <v>763</v>
      </c>
      <c r="F192" s="84" t="s">
        <v>763</v>
      </c>
    </row>
    <row r="193" spans="1:6" ht="15">
      <c r="A193" s="77" t="s">
        <v>141</v>
      </c>
      <c r="B193" s="77" t="s">
        <v>6</v>
      </c>
      <c r="C193" s="82" t="s">
        <v>763</v>
      </c>
      <c r="D193" s="83" t="s">
        <v>763</v>
      </c>
      <c r="E193" s="83" t="s">
        <v>763</v>
      </c>
      <c r="F193" s="84" t="s">
        <v>763</v>
      </c>
    </row>
    <row r="194" spans="1:6" ht="15">
      <c r="A194" s="77" t="s">
        <v>141</v>
      </c>
      <c r="B194" s="77" t="s">
        <v>10</v>
      </c>
      <c r="C194" s="78">
        <v>108</v>
      </c>
      <c r="D194" s="79">
        <v>4213129</v>
      </c>
      <c r="E194" s="79">
        <v>252787.74</v>
      </c>
      <c r="F194" s="80">
        <v>0.0004</v>
      </c>
    </row>
    <row r="195" spans="1:6" ht="15">
      <c r="A195" s="77" t="s">
        <v>141</v>
      </c>
      <c r="B195" s="77" t="s">
        <v>4</v>
      </c>
      <c r="C195" s="78">
        <v>17</v>
      </c>
      <c r="D195" s="79">
        <v>2564145</v>
      </c>
      <c r="E195" s="79">
        <v>153848.7</v>
      </c>
      <c r="F195" s="80">
        <v>0.0002</v>
      </c>
    </row>
    <row r="196" spans="1:6" ht="15">
      <c r="A196" s="77" t="s">
        <v>141</v>
      </c>
      <c r="B196" s="77" t="s">
        <v>764</v>
      </c>
      <c r="C196" s="78">
        <v>196</v>
      </c>
      <c r="D196" s="79">
        <v>4056874</v>
      </c>
      <c r="E196" s="79">
        <v>242450.42</v>
      </c>
      <c r="F196" s="80">
        <v>0.0004</v>
      </c>
    </row>
    <row r="197" spans="1:6" ht="15">
      <c r="A197" s="77" t="s">
        <v>141</v>
      </c>
      <c r="B197" s="77" t="s">
        <v>8</v>
      </c>
      <c r="C197" s="78">
        <v>67</v>
      </c>
      <c r="D197" s="79">
        <v>1438568</v>
      </c>
      <c r="E197" s="79">
        <v>86117.25</v>
      </c>
      <c r="F197" s="80">
        <v>0.0001</v>
      </c>
    </row>
    <row r="198" spans="1:6" ht="15">
      <c r="A198" s="77" t="s">
        <v>141</v>
      </c>
      <c r="B198" s="77" t="s">
        <v>25</v>
      </c>
      <c r="C198" s="78">
        <v>28</v>
      </c>
      <c r="D198" s="79">
        <v>1231157</v>
      </c>
      <c r="E198" s="79">
        <v>73869.42</v>
      </c>
      <c r="F198" s="80">
        <v>0.0001</v>
      </c>
    </row>
    <row r="199" spans="1:6" ht="15">
      <c r="A199" s="77" t="s">
        <v>141</v>
      </c>
      <c r="B199" s="77" t="s">
        <v>26</v>
      </c>
      <c r="C199" s="78">
        <v>30</v>
      </c>
      <c r="D199" s="79">
        <v>3094879</v>
      </c>
      <c r="E199" s="79">
        <v>185692.74</v>
      </c>
      <c r="F199" s="80">
        <v>0.0003</v>
      </c>
    </row>
    <row r="200" spans="1:6" ht="15">
      <c r="A200" s="77" t="s">
        <v>150</v>
      </c>
      <c r="B200" s="77" t="s">
        <v>5</v>
      </c>
      <c r="C200" s="78">
        <v>23</v>
      </c>
      <c r="D200" s="79">
        <v>4217997</v>
      </c>
      <c r="E200" s="79">
        <v>253079.82</v>
      </c>
      <c r="F200" s="80">
        <v>0.0004</v>
      </c>
    </row>
    <row r="201" spans="1:6" ht="15">
      <c r="A201" s="77" t="s">
        <v>150</v>
      </c>
      <c r="B201" s="77" t="s">
        <v>1</v>
      </c>
      <c r="C201" s="78">
        <v>22</v>
      </c>
      <c r="D201" s="79">
        <v>28616400</v>
      </c>
      <c r="E201" s="79">
        <v>1716984</v>
      </c>
      <c r="F201" s="80">
        <v>0.0027</v>
      </c>
    </row>
    <row r="202" spans="1:6" ht="15">
      <c r="A202" s="77" t="s">
        <v>150</v>
      </c>
      <c r="B202" s="77" t="s">
        <v>7</v>
      </c>
      <c r="C202" s="78">
        <v>121</v>
      </c>
      <c r="D202" s="79">
        <v>21591295</v>
      </c>
      <c r="E202" s="79">
        <v>1295477.7</v>
      </c>
      <c r="F202" s="80">
        <v>0.0021</v>
      </c>
    </row>
    <row r="203" spans="1:6" ht="15">
      <c r="A203" s="77" t="s">
        <v>150</v>
      </c>
      <c r="B203" s="77" t="s">
        <v>3</v>
      </c>
      <c r="C203" s="78">
        <v>47</v>
      </c>
      <c r="D203" s="79">
        <v>15182734</v>
      </c>
      <c r="E203" s="79">
        <v>910964.04</v>
      </c>
      <c r="F203" s="80">
        <v>0.0014</v>
      </c>
    </row>
    <row r="204" spans="1:6" ht="15">
      <c r="A204" s="77" t="s">
        <v>150</v>
      </c>
      <c r="B204" s="77" t="s">
        <v>2</v>
      </c>
      <c r="C204" s="78">
        <v>12</v>
      </c>
      <c r="D204" s="79">
        <v>28917857</v>
      </c>
      <c r="E204" s="79">
        <v>1735071.42</v>
      </c>
      <c r="F204" s="80">
        <v>0.0028</v>
      </c>
    </row>
    <row r="205" spans="1:6" ht="15">
      <c r="A205" s="77" t="s">
        <v>150</v>
      </c>
      <c r="B205" s="77" t="s">
        <v>6</v>
      </c>
      <c r="C205" s="78">
        <v>26</v>
      </c>
      <c r="D205" s="79">
        <v>9213771</v>
      </c>
      <c r="E205" s="79">
        <v>552826.26</v>
      </c>
      <c r="F205" s="80">
        <v>0.0009</v>
      </c>
    </row>
    <row r="206" spans="1:6" ht="15">
      <c r="A206" s="77" t="s">
        <v>150</v>
      </c>
      <c r="B206" s="77" t="s">
        <v>10</v>
      </c>
      <c r="C206" s="78">
        <v>205</v>
      </c>
      <c r="D206" s="79">
        <v>12118885</v>
      </c>
      <c r="E206" s="79">
        <v>725465.36</v>
      </c>
      <c r="F206" s="80">
        <v>0.0012</v>
      </c>
    </row>
    <row r="207" spans="1:6" ht="15">
      <c r="A207" s="77" t="s">
        <v>150</v>
      </c>
      <c r="B207" s="77" t="s">
        <v>4</v>
      </c>
      <c r="C207" s="78">
        <v>45</v>
      </c>
      <c r="D207" s="79">
        <v>14442937</v>
      </c>
      <c r="E207" s="79">
        <v>866576.22</v>
      </c>
      <c r="F207" s="80">
        <v>0.0014</v>
      </c>
    </row>
    <row r="208" spans="1:6" ht="15">
      <c r="A208" s="77" t="s">
        <v>150</v>
      </c>
      <c r="B208" s="77" t="s">
        <v>764</v>
      </c>
      <c r="C208" s="78">
        <v>560</v>
      </c>
      <c r="D208" s="79">
        <v>26107321</v>
      </c>
      <c r="E208" s="79">
        <v>1514226.42</v>
      </c>
      <c r="F208" s="80">
        <v>0.0024</v>
      </c>
    </row>
    <row r="209" spans="1:6" ht="15">
      <c r="A209" s="77" t="s">
        <v>150</v>
      </c>
      <c r="B209" s="77" t="s">
        <v>8</v>
      </c>
      <c r="C209" s="78">
        <v>195</v>
      </c>
      <c r="D209" s="79">
        <v>14063086</v>
      </c>
      <c r="E209" s="79">
        <v>843785.16</v>
      </c>
      <c r="F209" s="80">
        <v>0.0013</v>
      </c>
    </row>
    <row r="210" spans="1:6" ht="15">
      <c r="A210" s="77" t="s">
        <v>150</v>
      </c>
      <c r="B210" s="77" t="s">
        <v>25</v>
      </c>
      <c r="C210" s="78">
        <v>72</v>
      </c>
      <c r="D210" s="79">
        <v>8345197</v>
      </c>
      <c r="E210" s="79">
        <v>500711.82</v>
      </c>
      <c r="F210" s="80">
        <v>0.0008</v>
      </c>
    </row>
    <row r="211" spans="1:6" ht="15">
      <c r="A211" s="77" t="s">
        <v>150</v>
      </c>
      <c r="B211" s="77" t="s">
        <v>26</v>
      </c>
      <c r="C211" s="78">
        <v>64</v>
      </c>
      <c r="D211" s="79">
        <v>13683103</v>
      </c>
      <c r="E211" s="79">
        <v>819213.84</v>
      </c>
      <c r="F211" s="80">
        <v>0.0013</v>
      </c>
    </row>
    <row r="212" spans="1:6" ht="15">
      <c r="A212" s="77" t="s">
        <v>158</v>
      </c>
      <c r="B212" s="77" t="s">
        <v>5</v>
      </c>
      <c r="C212" s="82" t="s">
        <v>763</v>
      </c>
      <c r="D212" s="83" t="s">
        <v>763</v>
      </c>
      <c r="E212" s="83" t="s">
        <v>763</v>
      </c>
      <c r="F212" s="84" t="s">
        <v>763</v>
      </c>
    </row>
    <row r="213" spans="1:6" ht="15">
      <c r="A213" s="77" t="s">
        <v>158</v>
      </c>
      <c r="B213" s="77" t="s">
        <v>1</v>
      </c>
      <c r="C213" s="78">
        <v>7</v>
      </c>
      <c r="D213" s="79">
        <v>5803890</v>
      </c>
      <c r="E213" s="79">
        <v>348233.4</v>
      </c>
      <c r="F213" s="80">
        <v>0.0006</v>
      </c>
    </row>
    <row r="214" spans="1:6" ht="15">
      <c r="A214" s="77" t="s">
        <v>158</v>
      </c>
      <c r="B214" s="77" t="s">
        <v>7</v>
      </c>
      <c r="C214" s="78">
        <v>29</v>
      </c>
      <c r="D214" s="79">
        <v>2938770</v>
      </c>
      <c r="E214" s="79">
        <v>176326.2</v>
      </c>
      <c r="F214" s="80">
        <v>0.0003</v>
      </c>
    </row>
    <row r="215" spans="1:6" ht="15">
      <c r="A215" s="77" t="s">
        <v>158</v>
      </c>
      <c r="B215" s="77" t="s">
        <v>3</v>
      </c>
      <c r="C215" s="78">
        <v>16</v>
      </c>
      <c r="D215" s="79">
        <v>3384865</v>
      </c>
      <c r="E215" s="79">
        <v>203091.9</v>
      </c>
      <c r="F215" s="80">
        <v>0.0003</v>
      </c>
    </row>
    <row r="216" spans="1:6" ht="15">
      <c r="A216" s="77" t="s">
        <v>158</v>
      </c>
      <c r="B216" s="77" t="s">
        <v>2</v>
      </c>
      <c r="C216" s="82" t="s">
        <v>763</v>
      </c>
      <c r="D216" s="83" t="s">
        <v>763</v>
      </c>
      <c r="E216" s="83" t="s">
        <v>763</v>
      </c>
      <c r="F216" s="84" t="s">
        <v>763</v>
      </c>
    </row>
    <row r="217" spans="1:6" ht="15">
      <c r="A217" s="77" t="s">
        <v>158</v>
      </c>
      <c r="B217" s="77" t="s">
        <v>6</v>
      </c>
      <c r="C217" s="82" t="s">
        <v>763</v>
      </c>
      <c r="D217" s="83" t="s">
        <v>763</v>
      </c>
      <c r="E217" s="83" t="s">
        <v>763</v>
      </c>
      <c r="F217" s="84" t="s">
        <v>763</v>
      </c>
    </row>
    <row r="218" spans="1:6" ht="15">
      <c r="A218" s="77" t="s">
        <v>158</v>
      </c>
      <c r="B218" s="77" t="s">
        <v>10</v>
      </c>
      <c r="C218" s="78">
        <v>58</v>
      </c>
      <c r="D218" s="79">
        <v>2447644</v>
      </c>
      <c r="E218" s="79">
        <v>146858.64</v>
      </c>
      <c r="F218" s="80">
        <v>0.0002</v>
      </c>
    </row>
    <row r="219" spans="1:6" ht="15">
      <c r="A219" s="77" t="s">
        <v>158</v>
      </c>
      <c r="B219" s="77" t="s">
        <v>4</v>
      </c>
      <c r="C219" s="78">
        <v>8</v>
      </c>
      <c r="D219" s="79">
        <v>1583523</v>
      </c>
      <c r="E219" s="79">
        <v>95011.38</v>
      </c>
      <c r="F219" s="80">
        <v>0.0002</v>
      </c>
    </row>
    <row r="220" spans="1:6" ht="15">
      <c r="A220" s="77" t="s">
        <v>158</v>
      </c>
      <c r="B220" s="77" t="s">
        <v>764</v>
      </c>
      <c r="C220" s="78">
        <v>153</v>
      </c>
      <c r="D220" s="79">
        <v>3985150</v>
      </c>
      <c r="E220" s="79">
        <v>234782.77</v>
      </c>
      <c r="F220" s="80">
        <v>0.0004</v>
      </c>
    </row>
    <row r="221" spans="1:6" ht="15">
      <c r="A221" s="77" t="s">
        <v>158</v>
      </c>
      <c r="B221" s="77" t="s">
        <v>8</v>
      </c>
      <c r="C221" s="78">
        <v>57</v>
      </c>
      <c r="D221" s="79">
        <v>1940866</v>
      </c>
      <c r="E221" s="79">
        <v>116451.96</v>
      </c>
      <c r="F221" s="80">
        <v>0.0002</v>
      </c>
    </row>
    <row r="222" spans="1:6" ht="15">
      <c r="A222" s="77" t="s">
        <v>158</v>
      </c>
      <c r="B222" s="77" t="s">
        <v>25</v>
      </c>
      <c r="C222" s="78">
        <v>29</v>
      </c>
      <c r="D222" s="79">
        <v>2492078</v>
      </c>
      <c r="E222" s="79">
        <v>149524.68</v>
      </c>
      <c r="F222" s="80">
        <v>0.0002</v>
      </c>
    </row>
    <row r="223" spans="1:6" ht="15">
      <c r="A223" s="77" t="s">
        <v>158</v>
      </c>
      <c r="B223" s="77" t="s">
        <v>26</v>
      </c>
      <c r="C223" s="78">
        <v>21</v>
      </c>
      <c r="D223" s="79">
        <v>2769845</v>
      </c>
      <c r="E223" s="79">
        <v>166190.7</v>
      </c>
      <c r="F223" s="80">
        <v>0.0003</v>
      </c>
    </row>
    <row r="224" spans="1:6" ht="15">
      <c r="A224" s="77" t="s">
        <v>163</v>
      </c>
      <c r="B224" s="77" t="s">
        <v>5</v>
      </c>
      <c r="C224" s="82" t="s">
        <v>763</v>
      </c>
      <c r="D224" s="83" t="s">
        <v>763</v>
      </c>
      <c r="E224" s="83" t="s">
        <v>763</v>
      </c>
      <c r="F224" s="84" t="s">
        <v>763</v>
      </c>
    </row>
    <row r="225" spans="1:6" ht="15">
      <c r="A225" s="77" t="s">
        <v>163</v>
      </c>
      <c r="B225" s="77" t="s">
        <v>1</v>
      </c>
      <c r="C225" s="78">
        <v>8</v>
      </c>
      <c r="D225" s="79">
        <v>494878</v>
      </c>
      <c r="E225" s="79">
        <v>29692.68</v>
      </c>
      <c r="F225" s="80">
        <v>0</v>
      </c>
    </row>
    <row r="226" spans="1:6" ht="15">
      <c r="A226" s="77" t="s">
        <v>163</v>
      </c>
      <c r="B226" s="77" t="s">
        <v>7</v>
      </c>
      <c r="C226" s="78">
        <v>34</v>
      </c>
      <c r="D226" s="79">
        <v>2184098</v>
      </c>
      <c r="E226" s="79">
        <v>131045.88</v>
      </c>
      <c r="F226" s="80">
        <v>0.0002</v>
      </c>
    </row>
    <row r="227" spans="1:6" ht="15">
      <c r="A227" s="77" t="s">
        <v>163</v>
      </c>
      <c r="B227" s="77" t="s">
        <v>3</v>
      </c>
      <c r="C227" s="78">
        <v>13</v>
      </c>
      <c r="D227" s="79">
        <v>3644214</v>
      </c>
      <c r="E227" s="79">
        <v>218652.84</v>
      </c>
      <c r="F227" s="80">
        <v>0.0003</v>
      </c>
    </row>
    <row r="228" spans="1:6" ht="15">
      <c r="A228" s="77" t="s">
        <v>163</v>
      </c>
      <c r="B228" s="77" t="s">
        <v>2</v>
      </c>
      <c r="C228" s="82" t="s">
        <v>763</v>
      </c>
      <c r="D228" s="83" t="s">
        <v>763</v>
      </c>
      <c r="E228" s="83" t="s">
        <v>763</v>
      </c>
      <c r="F228" s="84" t="s">
        <v>763</v>
      </c>
    </row>
    <row r="229" spans="1:6" ht="15">
      <c r="A229" s="77" t="s">
        <v>163</v>
      </c>
      <c r="B229" s="77" t="s">
        <v>6</v>
      </c>
      <c r="C229" s="82" t="s">
        <v>763</v>
      </c>
      <c r="D229" s="83" t="s">
        <v>763</v>
      </c>
      <c r="E229" s="83" t="s">
        <v>763</v>
      </c>
      <c r="F229" s="84" t="s">
        <v>763</v>
      </c>
    </row>
    <row r="230" spans="1:6" ht="15">
      <c r="A230" s="77" t="s">
        <v>163</v>
      </c>
      <c r="B230" s="77" t="s">
        <v>10</v>
      </c>
      <c r="C230" s="78">
        <v>76</v>
      </c>
      <c r="D230" s="79">
        <v>3185886</v>
      </c>
      <c r="E230" s="79">
        <v>191153.16</v>
      </c>
      <c r="F230" s="80">
        <v>0.0003</v>
      </c>
    </row>
    <row r="231" spans="1:6" ht="15">
      <c r="A231" s="77" t="s">
        <v>163</v>
      </c>
      <c r="B231" s="77" t="s">
        <v>4</v>
      </c>
      <c r="C231" s="78">
        <v>14</v>
      </c>
      <c r="D231" s="79">
        <v>2200533</v>
      </c>
      <c r="E231" s="79">
        <v>132031.98</v>
      </c>
      <c r="F231" s="80">
        <v>0.0002</v>
      </c>
    </row>
    <row r="232" spans="1:6" ht="15">
      <c r="A232" s="77" t="s">
        <v>163</v>
      </c>
      <c r="B232" s="77" t="s">
        <v>764</v>
      </c>
      <c r="C232" s="78">
        <v>146</v>
      </c>
      <c r="D232" s="79">
        <v>3226121</v>
      </c>
      <c r="E232" s="79">
        <v>191722.05</v>
      </c>
      <c r="F232" s="80">
        <v>0.0003</v>
      </c>
    </row>
    <row r="233" spans="1:6" ht="15">
      <c r="A233" s="77" t="s">
        <v>163</v>
      </c>
      <c r="B233" s="77" t="s">
        <v>8</v>
      </c>
      <c r="C233" s="78">
        <v>61</v>
      </c>
      <c r="D233" s="79">
        <v>3169008</v>
      </c>
      <c r="E233" s="79">
        <v>190140.48</v>
      </c>
      <c r="F233" s="80">
        <v>0.0003</v>
      </c>
    </row>
    <row r="234" spans="1:6" ht="15">
      <c r="A234" s="77" t="s">
        <v>163</v>
      </c>
      <c r="B234" s="77" t="s">
        <v>25</v>
      </c>
      <c r="C234" s="78">
        <v>23</v>
      </c>
      <c r="D234" s="79">
        <v>1017048</v>
      </c>
      <c r="E234" s="79">
        <v>61022.88</v>
      </c>
      <c r="F234" s="80">
        <v>0.0001</v>
      </c>
    </row>
    <row r="235" spans="1:6" ht="15">
      <c r="A235" s="77" t="s">
        <v>163</v>
      </c>
      <c r="B235" s="77" t="s">
        <v>26</v>
      </c>
      <c r="C235" s="78">
        <v>30</v>
      </c>
      <c r="D235" s="79">
        <v>4681175</v>
      </c>
      <c r="E235" s="79">
        <v>280870.5</v>
      </c>
      <c r="F235" s="80">
        <v>0.0004</v>
      </c>
    </row>
    <row r="236" spans="1:6" ht="15">
      <c r="A236" s="77" t="s">
        <v>170</v>
      </c>
      <c r="B236" s="77" t="s">
        <v>5</v>
      </c>
      <c r="C236" s="82" t="s">
        <v>763</v>
      </c>
      <c r="D236" s="83" t="s">
        <v>763</v>
      </c>
      <c r="E236" s="83" t="s">
        <v>763</v>
      </c>
      <c r="F236" s="84" t="s">
        <v>763</v>
      </c>
    </row>
    <row r="237" spans="1:6" ht="15">
      <c r="A237" s="77" t="s">
        <v>170</v>
      </c>
      <c r="B237" s="77" t="s">
        <v>1</v>
      </c>
      <c r="C237" s="82" t="s">
        <v>763</v>
      </c>
      <c r="D237" s="83" t="s">
        <v>763</v>
      </c>
      <c r="E237" s="83" t="s">
        <v>763</v>
      </c>
      <c r="F237" s="84" t="s">
        <v>763</v>
      </c>
    </row>
    <row r="238" spans="1:6" ht="15">
      <c r="A238" s="77" t="s">
        <v>170</v>
      </c>
      <c r="B238" s="77" t="s">
        <v>7</v>
      </c>
      <c r="C238" s="78">
        <v>18</v>
      </c>
      <c r="D238" s="79">
        <v>2755649</v>
      </c>
      <c r="E238" s="79">
        <v>165338.94</v>
      </c>
      <c r="F238" s="80">
        <v>0.0003</v>
      </c>
    </row>
    <row r="239" spans="1:6" ht="15">
      <c r="A239" s="77" t="s">
        <v>170</v>
      </c>
      <c r="B239" s="77" t="s">
        <v>3</v>
      </c>
      <c r="C239" s="78">
        <v>12</v>
      </c>
      <c r="D239" s="79">
        <v>3918917</v>
      </c>
      <c r="E239" s="79">
        <v>235135.02</v>
      </c>
      <c r="F239" s="80">
        <v>0.0004</v>
      </c>
    </row>
    <row r="240" spans="1:6" ht="15">
      <c r="A240" s="77" t="s">
        <v>170</v>
      </c>
      <c r="B240" s="77" t="s">
        <v>2</v>
      </c>
      <c r="C240" s="82" t="s">
        <v>763</v>
      </c>
      <c r="D240" s="83" t="s">
        <v>763</v>
      </c>
      <c r="E240" s="83" t="s">
        <v>763</v>
      </c>
      <c r="F240" s="84" t="s">
        <v>763</v>
      </c>
    </row>
    <row r="241" spans="1:6" ht="15">
      <c r="A241" s="77" t="s">
        <v>170</v>
      </c>
      <c r="B241" s="77" t="s">
        <v>6</v>
      </c>
      <c r="C241" s="82" t="s">
        <v>763</v>
      </c>
      <c r="D241" s="83" t="s">
        <v>763</v>
      </c>
      <c r="E241" s="83" t="s">
        <v>763</v>
      </c>
      <c r="F241" s="84" t="s">
        <v>763</v>
      </c>
    </row>
    <row r="242" spans="1:6" ht="15">
      <c r="A242" s="77" t="s">
        <v>170</v>
      </c>
      <c r="B242" s="77" t="s">
        <v>10</v>
      </c>
      <c r="C242" s="78">
        <v>36</v>
      </c>
      <c r="D242" s="79">
        <v>1963129</v>
      </c>
      <c r="E242" s="79">
        <v>117787.74</v>
      </c>
      <c r="F242" s="80">
        <v>0.0002</v>
      </c>
    </row>
    <row r="243" spans="1:6" ht="15">
      <c r="A243" s="77" t="s">
        <v>170</v>
      </c>
      <c r="B243" s="77" t="s">
        <v>4</v>
      </c>
      <c r="C243" s="78">
        <v>8</v>
      </c>
      <c r="D243" s="79">
        <v>985081</v>
      </c>
      <c r="E243" s="79">
        <v>59104.86</v>
      </c>
      <c r="F243" s="80">
        <v>0.0001</v>
      </c>
    </row>
    <row r="244" spans="1:6" ht="15">
      <c r="A244" s="77" t="s">
        <v>170</v>
      </c>
      <c r="B244" s="77" t="s">
        <v>764</v>
      </c>
      <c r="C244" s="78">
        <v>96</v>
      </c>
      <c r="D244" s="79">
        <v>3356335</v>
      </c>
      <c r="E244" s="79">
        <v>190398.13</v>
      </c>
      <c r="F244" s="80">
        <v>0.0003</v>
      </c>
    </row>
    <row r="245" spans="1:6" ht="15">
      <c r="A245" s="77" t="s">
        <v>170</v>
      </c>
      <c r="B245" s="77" t="s">
        <v>8</v>
      </c>
      <c r="C245" s="78">
        <v>27</v>
      </c>
      <c r="D245" s="79">
        <v>406627</v>
      </c>
      <c r="E245" s="79">
        <v>24397.62</v>
      </c>
      <c r="F245" s="80">
        <v>0</v>
      </c>
    </row>
    <row r="246" spans="1:6" ht="15">
      <c r="A246" s="77" t="s">
        <v>170</v>
      </c>
      <c r="B246" s="77" t="s">
        <v>25</v>
      </c>
      <c r="C246" s="78">
        <v>12</v>
      </c>
      <c r="D246" s="79">
        <v>1254567</v>
      </c>
      <c r="E246" s="79">
        <v>75274.02</v>
      </c>
      <c r="F246" s="80">
        <v>0.0001</v>
      </c>
    </row>
    <row r="247" spans="1:6" ht="15">
      <c r="A247" s="77" t="s">
        <v>170</v>
      </c>
      <c r="B247" s="77" t="s">
        <v>26</v>
      </c>
      <c r="C247" s="78">
        <v>13</v>
      </c>
      <c r="D247" s="79">
        <v>1152993</v>
      </c>
      <c r="E247" s="79">
        <v>69162.58</v>
      </c>
      <c r="F247" s="80">
        <v>0.0001</v>
      </c>
    </row>
    <row r="248" spans="1:6" ht="15">
      <c r="A248" s="77" t="s">
        <v>173</v>
      </c>
      <c r="B248" s="77" t="s">
        <v>5</v>
      </c>
      <c r="C248" s="78">
        <v>16</v>
      </c>
      <c r="D248" s="79">
        <v>1521389</v>
      </c>
      <c r="E248" s="79">
        <v>91283.34</v>
      </c>
      <c r="F248" s="80">
        <v>0.0001</v>
      </c>
    </row>
    <row r="249" spans="1:6" ht="15">
      <c r="A249" s="77" t="s">
        <v>173</v>
      </c>
      <c r="B249" s="77" t="s">
        <v>1</v>
      </c>
      <c r="C249" s="82" t="s">
        <v>763</v>
      </c>
      <c r="D249" s="83" t="s">
        <v>763</v>
      </c>
      <c r="E249" s="83" t="s">
        <v>763</v>
      </c>
      <c r="F249" s="84" t="s">
        <v>763</v>
      </c>
    </row>
    <row r="250" spans="1:6" ht="15">
      <c r="A250" s="77" t="s">
        <v>173</v>
      </c>
      <c r="B250" s="77" t="s">
        <v>7</v>
      </c>
      <c r="C250" s="78">
        <v>46</v>
      </c>
      <c r="D250" s="79">
        <v>5776321</v>
      </c>
      <c r="E250" s="79">
        <v>346579.26</v>
      </c>
      <c r="F250" s="80">
        <v>0.0005</v>
      </c>
    </row>
    <row r="251" spans="1:6" ht="15">
      <c r="A251" s="77" t="s">
        <v>173</v>
      </c>
      <c r="B251" s="77" t="s">
        <v>3</v>
      </c>
      <c r="C251" s="78">
        <v>20</v>
      </c>
      <c r="D251" s="79">
        <v>5328046</v>
      </c>
      <c r="E251" s="79">
        <v>319682.76</v>
      </c>
      <c r="F251" s="80">
        <v>0.0005</v>
      </c>
    </row>
    <row r="252" spans="1:6" ht="15">
      <c r="A252" s="77" t="s">
        <v>173</v>
      </c>
      <c r="B252" s="77" t="s">
        <v>2</v>
      </c>
      <c r="C252" s="82" t="s">
        <v>763</v>
      </c>
      <c r="D252" s="83" t="s">
        <v>763</v>
      </c>
      <c r="E252" s="83" t="s">
        <v>763</v>
      </c>
      <c r="F252" s="84" t="s">
        <v>763</v>
      </c>
    </row>
    <row r="253" spans="1:6" ht="15">
      <c r="A253" s="77" t="s">
        <v>173</v>
      </c>
      <c r="B253" s="77" t="s">
        <v>6</v>
      </c>
      <c r="C253" s="78">
        <v>19</v>
      </c>
      <c r="D253" s="79">
        <v>1972912</v>
      </c>
      <c r="E253" s="79">
        <v>118374.72</v>
      </c>
      <c r="F253" s="80">
        <v>0.0002</v>
      </c>
    </row>
    <row r="254" spans="1:6" ht="15">
      <c r="A254" s="77" t="s">
        <v>173</v>
      </c>
      <c r="B254" s="77" t="s">
        <v>10</v>
      </c>
      <c r="C254" s="78">
        <v>83</v>
      </c>
      <c r="D254" s="79">
        <v>6251213</v>
      </c>
      <c r="E254" s="79">
        <v>375072.78</v>
      </c>
      <c r="F254" s="80">
        <v>0.0006</v>
      </c>
    </row>
    <row r="255" spans="1:6" ht="15">
      <c r="A255" s="77" t="s">
        <v>173</v>
      </c>
      <c r="B255" s="77" t="s">
        <v>4</v>
      </c>
      <c r="C255" s="78">
        <v>17</v>
      </c>
      <c r="D255" s="79">
        <v>7416570</v>
      </c>
      <c r="E255" s="79">
        <v>444994.2</v>
      </c>
      <c r="F255" s="80">
        <v>0.0007</v>
      </c>
    </row>
    <row r="256" spans="1:6" ht="15">
      <c r="A256" s="77" t="s">
        <v>173</v>
      </c>
      <c r="B256" s="77" t="s">
        <v>764</v>
      </c>
      <c r="C256" s="78">
        <v>213</v>
      </c>
      <c r="D256" s="79">
        <v>7814731</v>
      </c>
      <c r="E256" s="79">
        <v>456211.46</v>
      </c>
      <c r="F256" s="80">
        <v>0.0007</v>
      </c>
    </row>
    <row r="257" spans="1:6" ht="15">
      <c r="A257" s="77" t="s">
        <v>173</v>
      </c>
      <c r="B257" s="77" t="s">
        <v>8</v>
      </c>
      <c r="C257" s="78">
        <v>103</v>
      </c>
      <c r="D257" s="79">
        <v>6169392</v>
      </c>
      <c r="E257" s="79">
        <v>370163.52</v>
      </c>
      <c r="F257" s="80">
        <v>0.0006</v>
      </c>
    </row>
    <row r="258" spans="1:6" ht="15">
      <c r="A258" s="77" t="s">
        <v>173</v>
      </c>
      <c r="B258" s="77" t="s">
        <v>25</v>
      </c>
      <c r="C258" s="78">
        <v>40</v>
      </c>
      <c r="D258" s="79">
        <v>7705813</v>
      </c>
      <c r="E258" s="79">
        <v>462348.78</v>
      </c>
      <c r="F258" s="80">
        <v>0.0007</v>
      </c>
    </row>
    <row r="259" spans="1:6" ht="15">
      <c r="A259" s="77" t="s">
        <v>173</v>
      </c>
      <c r="B259" s="77" t="s">
        <v>26</v>
      </c>
      <c r="C259" s="78">
        <v>43</v>
      </c>
      <c r="D259" s="79">
        <v>5234932</v>
      </c>
      <c r="E259" s="79">
        <v>314095.92</v>
      </c>
      <c r="F259" s="80">
        <v>0.0005</v>
      </c>
    </row>
    <row r="260" spans="1:6" ht="15">
      <c r="A260" s="77" t="s">
        <v>181</v>
      </c>
      <c r="B260" s="77" t="s">
        <v>5</v>
      </c>
      <c r="C260" s="78">
        <v>5</v>
      </c>
      <c r="D260" s="79">
        <v>71857</v>
      </c>
      <c r="E260" s="79">
        <v>4311.42</v>
      </c>
      <c r="F260" s="80">
        <v>0</v>
      </c>
    </row>
    <row r="261" spans="1:6" ht="15">
      <c r="A261" s="77" t="s">
        <v>181</v>
      </c>
      <c r="B261" s="77" t="s">
        <v>1</v>
      </c>
      <c r="C261" s="78">
        <v>11</v>
      </c>
      <c r="D261" s="79">
        <v>2171625</v>
      </c>
      <c r="E261" s="79">
        <v>130297.5</v>
      </c>
      <c r="F261" s="80">
        <v>0.0002</v>
      </c>
    </row>
    <row r="262" spans="1:6" ht="15">
      <c r="A262" s="77" t="s">
        <v>181</v>
      </c>
      <c r="B262" s="77" t="s">
        <v>7</v>
      </c>
      <c r="C262" s="78">
        <v>59</v>
      </c>
      <c r="D262" s="79">
        <v>2971661</v>
      </c>
      <c r="E262" s="79">
        <v>178220.57</v>
      </c>
      <c r="F262" s="80">
        <v>0.0003</v>
      </c>
    </row>
    <row r="263" spans="1:6" ht="15">
      <c r="A263" s="77" t="s">
        <v>181</v>
      </c>
      <c r="B263" s="77" t="s">
        <v>3</v>
      </c>
      <c r="C263" s="78">
        <v>22</v>
      </c>
      <c r="D263" s="79">
        <v>4152878</v>
      </c>
      <c r="E263" s="79">
        <v>249172.68</v>
      </c>
      <c r="F263" s="80">
        <v>0.0004</v>
      </c>
    </row>
    <row r="264" spans="1:6" ht="15">
      <c r="A264" s="77" t="s">
        <v>181</v>
      </c>
      <c r="B264" s="77" t="s">
        <v>2</v>
      </c>
      <c r="C264" s="78">
        <v>11</v>
      </c>
      <c r="D264" s="79">
        <v>2053250</v>
      </c>
      <c r="E264" s="79">
        <v>123195</v>
      </c>
      <c r="F264" s="80">
        <v>0.0002</v>
      </c>
    </row>
    <row r="265" spans="1:6" ht="15">
      <c r="A265" s="77" t="s">
        <v>181</v>
      </c>
      <c r="B265" s="77" t="s">
        <v>6</v>
      </c>
      <c r="C265" s="78">
        <v>7</v>
      </c>
      <c r="D265" s="79">
        <v>134186</v>
      </c>
      <c r="E265" s="79">
        <v>8051.16</v>
      </c>
      <c r="F265" s="80">
        <v>0</v>
      </c>
    </row>
    <row r="266" spans="1:6" ht="15">
      <c r="A266" s="77" t="s">
        <v>181</v>
      </c>
      <c r="B266" s="77" t="s">
        <v>10</v>
      </c>
      <c r="C266" s="78">
        <v>101</v>
      </c>
      <c r="D266" s="79">
        <v>5462031</v>
      </c>
      <c r="E266" s="79">
        <v>327721.86</v>
      </c>
      <c r="F266" s="80">
        <v>0.0005</v>
      </c>
    </row>
    <row r="267" spans="1:6" ht="15">
      <c r="A267" s="77" t="s">
        <v>181</v>
      </c>
      <c r="B267" s="77" t="s">
        <v>4</v>
      </c>
      <c r="C267" s="78">
        <v>19</v>
      </c>
      <c r="D267" s="79">
        <v>3291315</v>
      </c>
      <c r="E267" s="79">
        <v>197478.9</v>
      </c>
      <c r="F267" s="80">
        <v>0.0003</v>
      </c>
    </row>
    <row r="268" spans="1:6" ht="15">
      <c r="A268" s="77" t="s">
        <v>181</v>
      </c>
      <c r="B268" s="77" t="s">
        <v>764</v>
      </c>
      <c r="C268" s="78">
        <v>262</v>
      </c>
      <c r="D268" s="79">
        <v>7380826</v>
      </c>
      <c r="E268" s="79">
        <v>420768.1</v>
      </c>
      <c r="F268" s="80">
        <v>0.0007</v>
      </c>
    </row>
    <row r="269" spans="1:6" ht="15">
      <c r="A269" s="77" t="s">
        <v>181</v>
      </c>
      <c r="B269" s="77" t="s">
        <v>8</v>
      </c>
      <c r="C269" s="78">
        <v>80</v>
      </c>
      <c r="D269" s="79">
        <v>2056040</v>
      </c>
      <c r="E269" s="79">
        <v>123362.4</v>
      </c>
      <c r="F269" s="80">
        <v>0.0002</v>
      </c>
    </row>
    <row r="270" spans="1:6" ht="15">
      <c r="A270" s="77" t="s">
        <v>181</v>
      </c>
      <c r="B270" s="77" t="s">
        <v>25</v>
      </c>
      <c r="C270" s="78">
        <v>43</v>
      </c>
      <c r="D270" s="79">
        <v>2492060</v>
      </c>
      <c r="E270" s="79">
        <v>149523.6</v>
      </c>
      <c r="F270" s="80">
        <v>0.0002</v>
      </c>
    </row>
    <row r="271" spans="1:6" ht="15">
      <c r="A271" s="77" t="s">
        <v>181</v>
      </c>
      <c r="B271" s="77" t="s">
        <v>26</v>
      </c>
      <c r="C271" s="78">
        <v>43</v>
      </c>
      <c r="D271" s="79">
        <v>6604428</v>
      </c>
      <c r="E271" s="79">
        <v>396265.68</v>
      </c>
      <c r="F271" s="80">
        <v>0.0006</v>
      </c>
    </row>
    <row r="272" spans="1:6" ht="15">
      <c r="A272" s="77" t="s">
        <v>191</v>
      </c>
      <c r="B272" s="77" t="s">
        <v>5</v>
      </c>
      <c r="C272" s="78">
        <v>13</v>
      </c>
      <c r="D272" s="79">
        <v>1291896</v>
      </c>
      <c r="E272" s="79">
        <v>77513.76</v>
      </c>
      <c r="F272" s="80">
        <v>0.0001</v>
      </c>
    </row>
    <row r="273" spans="1:6" ht="15">
      <c r="A273" s="77" t="s">
        <v>191</v>
      </c>
      <c r="B273" s="77" t="s">
        <v>1</v>
      </c>
      <c r="C273" s="78">
        <v>16</v>
      </c>
      <c r="D273" s="79">
        <v>11850302</v>
      </c>
      <c r="E273" s="79">
        <v>711018.12</v>
      </c>
      <c r="F273" s="80">
        <v>0.0011</v>
      </c>
    </row>
    <row r="274" spans="1:6" ht="15">
      <c r="A274" s="77" t="s">
        <v>191</v>
      </c>
      <c r="B274" s="77" t="s">
        <v>7</v>
      </c>
      <c r="C274" s="78">
        <v>135</v>
      </c>
      <c r="D274" s="79">
        <v>15732431</v>
      </c>
      <c r="E274" s="79">
        <v>943425.56</v>
      </c>
      <c r="F274" s="80">
        <v>0.0015</v>
      </c>
    </row>
    <row r="275" spans="1:6" ht="15">
      <c r="A275" s="77" t="s">
        <v>191</v>
      </c>
      <c r="B275" s="77" t="s">
        <v>3</v>
      </c>
      <c r="C275" s="78">
        <v>46</v>
      </c>
      <c r="D275" s="79">
        <v>14846021</v>
      </c>
      <c r="E275" s="79">
        <v>890761.26</v>
      </c>
      <c r="F275" s="80">
        <v>0.0014</v>
      </c>
    </row>
    <row r="276" spans="1:6" ht="15">
      <c r="A276" s="77" t="s">
        <v>191</v>
      </c>
      <c r="B276" s="77" t="s">
        <v>2</v>
      </c>
      <c r="C276" s="78">
        <v>16</v>
      </c>
      <c r="D276" s="79">
        <v>18068632</v>
      </c>
      <c r="E276" s="79">
        <v>1084117.92</v>
      </c>
      <c r="F276" s="80">
        <v>0.0017</v>
      </c>
    </row>
    <row r="277" spans="1:6" ht="15">
      <c r="A277" s="77" t="s">
        <v>191</v>
      </c>
      <c r="B277" s="77" t="s">
        <v>6</v>
      </c>
      <c r="C277" s="78">
        <v>19</v>
      </c>
      <c r="D277" s="79">
        <v>2652416</v>
      </c>
      <c r="E277" s="79">
        <v>159144.96</v>
      </c>
      <c r="F277" s="80">
        <v>0.0003</v>
      </c>
    </row>
    <row r="278" spans="1:6" ht="15">
      <c r="A278" s="77" t="s">
        <v>191</v>
      </c>
      <c r="B278" s="77" t="s">
        <v>10</v>
      </c>
      <c r="C278" s="78">
        <v>176</v>
      </c>
      <c r="D278" s="79">
        <v>15859823</v>
      </c>
      <c r="E278" s="79">
        <v>951589.38</v>
      </c>
      <c r="F278" s="80">
        <v>0.0015</v>
      </c>
    </row>
    <row r="279" spans="1:6" ht="15">
      <c r="A279" s="77" t="s">
        <v>191</v>
      </c>
      <c r="B279" s="77" t="s">
        <v>4</v>
      </c>
      <c r="C279" s="78">
        <v>27</v>
      </c>
      <c r="D279" s="79">
        <v>6811030</v>
      </c>
      <c r="E279" s="79">
        <v>408661.8</v>
      </c>
      <c r="F279" s="80">
        <v>0.0006</v>
      </c>
    </row>
    <row r="280" spans="1:6" ht="15">
      <c r="A280" s="77" t="s">
        <v>191</v>
      </c>
      <c r="B280" s="77" t="s">
        <v>764</v>
      </c>
      <c r="C280" s="78">
        <v>436</v>
      </c>
      <c r="D280" s="79">
        <v>14998833</v>
      </c>
      <c r="E280" s="79">
        <v>881387.24</v>
      </c>
      <c r="F280" s="80">
        <v>0.0014</v>
      </c>
    </row>
    <row r="281" spans="1:6" ht="15">
      <c r="A281" s="77" t="s">
        <v>191</v>
      </c>
      <c r="B281" s="77" t="s">
        <v>8</v>
      </c>
      <c r="C281" s="78">
        <v>152</v>
      </c>
      <c r="D281" s="79">
        <v>8551601</v>
      </c>
      <c r="E281" s="79">
        <v>513096.06</v>
      </c>
      <c r="F281" s="80">
        <v>0.0008</v>
      </c>
    </row>
    <row r="282" spans="1:6" ht="15">
      <c r="A282" s="77" t="s">
        <v>191</v>
      </c>
      <c r="B282" s="77" t="s">
        <v>25</v>
      </c>
      <c r="C282" s="78">
        <v>56</v>
      </c>
      <c r="D282" s="79">
        <v>5439636</v>
      </c>
      <c r="E282" s="79">
        <v>326378.16</v>
      </c>
      <c r="F282" s="80">
        <v>0.0005</v>
      </c>
    </row>
    <row r="283" spans="1:6" ht="15">
      <c r="A283" s="77" t="s">
        <v>191</v>
      </c>
      <c r="B283" s="77" t="s">
        <v>26</v>
      </c>
      <c r="C283" s="78">
        <v>46</v>
      </c>
      <c r="D283" s="79">
        <v>7234848</v>
      </c>
      <c r="E283" s="79">
        <v>434090.88</v>
      </c>
      <c r="F283" s="80">
        <v>0.0007</v>
      </c>
    </row>
    <row r="284" spans="1:6" ht="15">
      <c r="A284" s="77" t="s">
        <v>202</v>
      </c>
      <c r="B284" s="77" t="s">
        <v>5</v>
      </c>
      <c r="C284" s="82" t="s">
        <v>763</v>
      </c>
      <c r="D284" s="83" t="s">
        <v>763</v>
      </c>
      <c r="E284" s="83" t="s">
        <v>763</v>
      </c>
      <c r="F284" s="84" t="s">
        <v>763</v>
      </c>
    </row>
    <row r="285" spans="1:6" ht="15">
      <c r="A285" s="77" t="s">
        <v>202</v>
      </c>
      <c r="B285" s="77" t="s">
        <v>1</v>
      </c>
      <c r="C285" s="78">
        <v>11</v>
      </c>
      <c r="D285" s="79">
        <v>2347626</v>
      </c>
      <c r="E285" s="79">
        <v>140857.56</v>
      </c>
      <c r="F285" s="80">
        <v>0.0002</v>
      </c>
    </row>
    <row r="286" spans="1:6" ht="15">
      <c r="A286" s="77" t="s">
        <v>202</v>
      </c>
      <c r="B286" s="77" t="s">
        <v>7</v>
      </c>
      <c r="C286" s="78">
        <v>38</v>
      </c>
      <c r="D286" s="79">
        <v>3983441</v>
      </c>
      <c r="E286" s="79">
        <v>239006.46</v>
      </c>
      <c r="F286" s="80">
        <v>0.0004</v>
      </c>
    </row>
    <row r="287" spans="1:6" ht="15">
      <c r="A287" s="77" t="s">
        <v>202</v>
      </c>
      <c r="B287" s="77" t="s">
        <v>3</v>
      </c>
      <c r="C287" s="78">
        <v>14</v>
      </c>
      <c r="D287" s="79">
        <v>4819575</v>
      </c>
      <c r="E287" s="79">
        <v>289174.5</v>
      </c>
      <c r="F287" s="80">
        <v>0.0005</v>
      </c>
    </row>
    <row r="288" spans="1:6" ht="15">
      <c r="A288" s="77" t="s">
        <v>202</v>
      </c>
      <c r="B288" s="77" t="s">
        <v>2</v>
      </c>
      <c r="C288" s="82" t="s">
        <v>763</v>
      </c>
      <c r="D288" s="83" t="s">
        <v>763</v>
      </c>
      <c r="E288" s="83" t="s">
        <v>763</v>
      </c>
      <c r="F288" s="84" t="s">
        <v>763</v>
      </c>
    </row>
    <row r="289" spans="1:6" ht="15">
      <c r="A289" s="77" t="s">
        <v>202</v>
      </c>
      <c r="B289" s="77" t="s">
        <v>6</v>
      </c>
      <c r="C289" s="78">
        <v>10</v>
      </c>
      <c r="D289" s="79">
        <v>303417</v>
      </c>
      <c r="E289" s="79">
        <v>18205.02</v>
      </c>
      <c r="F289" s="80">
        <v>0</v>
      </c>
    </row>
    <row r="290" spans="1:6" ht="15">
      <c r="A290" s="77" t="s">
        <v>202</v>
      </c>
      <c r="B290" s="77" t="s">
        <v>10</v>
      </c>
      <c r="C290" s="78">
        <v>76</v>
      </c>
      <c r="D290" s="79">
        <v>2794078</v>
      </c>
      <c r="E290" s="79">
        <v>167644.68</v>
      </c>
      <c r="F290" s="80">
        <v>0.0003</v>
      </c>
    </row>
    <row r="291" spans="1:6" ht="15">
      <c r="A291" s="77" t="s">
        <v>202</v>
      </c>
      <c r="B291" s="77" t="s">
        <v>4</v>
      </c>
      <c r="C291" s="78">
        <v>12</v>
      </c>
      <c r="D291" s="79">
        <v>1873723</v>
      </c>
      <c r="E291" s="79">
        <v>112423.38</v>
      </c>
      <c r="F291" s="80">
        <v>0.0002</v>
      </c>
    </row>
    <row r="292" spans="1:6" ht="15">
      <c r="A292" s="77" t="s">
        <v>202</v>
      </c>
      <c r="B292" s="77" t="s">
        <v>764</v>
      </c>
      <c r="C292" s="78">
        <v>186</v>
      </c>
      <c r="D292" s="79">
        <v>5328819</v>
      </c>
      <c r="E292" s="79">
        <v>312680.41</v>
      </c>
      <c r="F292" s="80">
        <v>0.0005</v>
      </c>
    </row>
    <row r="293" spans="1:6" ht="15">
      <c r="A293" s="77" t="s">
        <v>202</v>
      </c>
      <c r="B293" s="77" t="s">
        <v>8</v>
      </c>
      <c r="C293" s="78">
        <v>50</v>
      </c>
      <c r="D293" s="79">
        <v>1538943</v>
      </c>
      <c r="E293" s="79">
        <v>92336.58</v>
      </c>
      <c r="F293" s="80">
        <v>0.0001</v>
      </c>
    </row>
    <row r="294" spans="1:6" ht="15">
      <c r="A294" s="77" t="s">
        <v>202</v>
      </c>
      <c r="B294" s="77" t="s">
        <v>25</v>
      </c>
      <c r="C294" s="78">
        <v>35</v>
      </c>
      <c r="D294" s="79">
        <v>2741441</v>
      </c>
      <c r="E294" s="79">
        <v>164486.46</v>
      </c>
      <c r="F294" s="80">
        <v>0.0003</v>
      </c>
    </row>
    <row r="295" spans="1:6" ht="15">
      <c r="A295" s="77" t="s">
        <v>202</v>
      </c>
      <c r="B295" s="77" t="s">
        <v>26</v>
      </c>
      <c r="C295" s="78">
        <v>24</v>
      </c>
      <c r="D295" s="79">
        <v>2045790</v>
      </c>
      <c r="E295" s="79">
        <v>122747.4</v>
      </c>
      <c r="F295" s="80">
        <v>0.0002</v>
      </c>
    </row>
    <row r="296" spans="1:6" ht="15">
      <c r="A296" s="77" t="s">
        <v>211</v>
      </c>
      <c r="B296" s="77" t="s">
        <v>5</v>
      </c>
      <c r="C296" s="78">
        <v>84</v>
      </c>
      <c r="D296" s="79">
        <v>30291091</v>
      </c>
      <c r="E296" s="79">
        <v>1817465.46</v>
      </c>
      <c r="F296" s="80">
        <v>0.0029</v>
      </c>
    </row>
    <row r="297" spans="1:6" ht="15">
      <c r="A297" s="77" t="s">
        <v>211</v>
      </c>
      <c r="B297" s="77" t="s">
        <v>1</v>
      </c>
      <c r="C297" s="78">
        <v>25</v>
      </c>
      <c r="D297" s="79">
        <v>16704315</v>
      </c>
      <c r="E297" s="79">
        <v>1002258.9</v>
      </c>
      <c r="F297" s="80">
        <v>0.0016</v>
      </c>
    </row>
    <row r="298" spans="1:6" ht="15">
      <c r="A298" s="77" t="s">
        <v>211</v>
      </c>
      <c r="B298" s="77" t="s">
        <v>7</v>
      </c>
      <c r="C298" s="78">
        <v>151</v>
      </c>
      <c r="D298" s="79">
        <v>37808279</v>
      </c>
      <c r="E298" s="79">
        <v>2268496.74</v>
      </c>
      <c r="F298" s="80">
        <v>0.0036</v>
      </c>
    </row>
    <row r="299" spans="1:6" ht="15">
      <c r="A299" s="77" t="s">
        <v>211</v>
      </c>
      <c r="B299" s="77" t="s">
        <v>3</v>
      </c>
      <c r="C299" s="78">
        <v>59</v>
      </c>
      <c r="D299" s="79">
        <v>22851626</v>
      </c>
      <c r="E299" s="79">
        <v>1371097.56</v>
      </c>
      <c r="F299" s="80">
        <v>0.0022</v>
      </c>
    </row>
    <row r="300" spans="1:6" ht="15">
      <c r="A300" s="77" t="s">
        <v>211</v>
      </c>
      <c r="B300" s="77" t="s">
        <v>2</v>
      </c>
      <c r="C300" s="78">
        <v>13</v>
      </c>
      <c r="D300" s="79">
        <v>47488175</v>
      </c>
      <c r="E300" s="79">
        <v>2849290.5</v>
      </c>
      <c r="F300" s="80">
        <v>0.0045</v>
      </c>
    </row>
    <row r="301" spans="1:6" ht="15">
      <c r="A301" s="77" t="s">
        <v>211</v>
      </c>
      <c r="B301" s="77" t="s">
        <v>6</v>
      </c>
      <c r="C301" s="78">
        <v>28</v>
      </c>
      <c r="D301" s="79">
        <v>17623211</v>
      </c>
      <c r="E301" s="79">
        <v>1057392.66</v>
      </c>
      <c r="F301" s="80">
        <v>0.0017</v>
      </c>
    </row>
    <row r="302" spans="1:6" ht="15">
      <c r="A302" s="77" t="s">
        <v>211</v>
      </c>
      <c r="B302" s="77" t="s">
        <v>10</v>
      </c>
      <c r="C302" s="78">
        <v>226</v>
      </c>
      <c r="D302" s="79">
        <v>10220256</v>
      </c>
      <c r="E302" s="79">
        <v>613215.36</v>
      </c>
      <c r="F302" s="80">
        <v>0.001</v>
      </c>
    </row>
    <row r="303" spans="1:6" ht="15">
      <c r="A303" s="77" t="s">
        <v>211</v>
      </c>
      <c r="B303" s="77" t="s">
        <v>4</v>
      </c>
      <c r="C303" s="78">
        <v>30</v>
      </c>
      <c r="D303" s="79">
        <v>9068679</v>
      </c>
      <c r="E303" s="79">
        <v>544120.74</v>
      </c>
      <c r="F303" s="80">
        <v>0.0009</v>
      </c>
    </row>
    <row r="304" spans="1:6" ht="15">
      <c r="A304" s="77" t="s">
        <v>211</v>
      </c>
      <c r="B304" s="77" t="s">
        <v>764</v>
      </c>
      <c r="C304" s="78">
        <v>608</v>
      </c>
      <c r="D304" s="79">
        <v>39285536</v>
      </c>
      <c r="E304" s="79">
        <v>2235780.25</v>
      </c>
      <c r="F304" s="80">
        <v>0.0035</v>
      </c>
    </row>
    <row r="305" spans="1:6" ht="15">
      <c r="A305" s="77" t="s">
        <v>211</v>
      </c>
      <c r="B305" s="77" t="s">
        <v>8</v>
      </c>
      <c r="C305" s="78">
        <v>236</v>
      </c>
      <c r="D305" s="79">
        <v>51673028</v>
      </c>
      <c r="E305" s="79">
        <v>3100381.68</v>
      </c>
      <c r="F305" s="80">
        <v>0.0049</v>
      </c>
    </row>
    <row r="306" spans="1:6" ht="15">
      <c r="A306" s="77" t="s">
        <v>211</v>
      </c>
      <c r="B306" s="77" t="s">
        <v>25</v>
      </c>
      <c r="C306" s="78">
        <v>71</v>
      </c>
      <c r="D306" s="79">
        <v>14169726</v>
      </c>
      <c r="E306" s="79">
        <v>850183.56</v>
      </c>
      <c r="F306" s="80">
        <v>0.0013</v>
      </c>
    </row>
    <row r="307" spans="1:6" ht="15">
      <c r="A307" s="77" t="s">
        <v>211</v>
      </c>
      <c r="B307" s="77" t="s">
        <v>26</v>
      </c>
      <c r="C307" s="78">
        <v>46</v>
      </c>
      <c r="D307" s="79">
        <v>35258057</v>
      </c>
      <c r="E307" s="79">
        <v>2115483.42</v>
      </c>
      <c r="F307" s="80">
        <v>0.0034</v>
      </c>
    </row>
    <row r="308" spans="1:6" ht="15">
      <c r="A308" s="77" t="s">
        <v>226</v>
      </c>
      <c r="B308" s="77" t="s">
        <v>5</v>
      </c>
      <c r="C308" s="82" t="s">
        <v>763</v>
      </c>
      <c r="D308" s="83" t="s">
        <v>763</v>
      </c>
      <c r="E308" s="83" t="s">
        <v>763</v>
      </c>
      <c r="F308" s="84" t="s">
        <v>763</v>
      </c>
    </row>
    <row r="309" spans="1:6" ht="15">
      <c r="A309" s="77" t="s">
        <v>226</v>
      </c>
      <c r="B309" s="77" t="s">
        <v>1</v>
      </c>
      <c r="C309" s="78">
        <v>7</v>
      </c>
      <c r="D309" s="79">
        <v>208911</v>
      </c>
      <c r="E309" s="79">
        <v>12534.66</v>
      </c>
      <c r="F309" s="80">
        <v>0</v>
      </c>
    </row>
    <row r="310" spans="1:6" ht="15">
      <c r="A310" s="77" t="s">
        <v>226</v>
      </c>
      <c r="B310" s="77" t="s">
        <v>7</v>
      </c>
      <c r="C310" s="78">
        <v>13</v>
      </c>
      <c r="D310" s="79">
        <v>675298</v>
      </c>
      <c r="E310" s="79">
        <v>40517.88</v>
      </c>
      <c r="F310" s="80">
        <v>0.0001</v>
      </c>
    </row>
    <row r="311" spans="1:6" ht="15">
      <c r="A311" s="77" t="s">
        <v>226</v>
      </c>
      <c r="B311" s="77" t="s">
        <v>3</v>
      </c>
      <c r="C311" s="78">
        <v>13</v>
      </c>
      <c r="D311" s="79">
        <v>1753390</v>
      </c>
      <c r="E311" s="79">
        <v>105203.4</v>
      </c>
      <c r="F311" s="80">
        <v>0.0002</v>
      </c>
    </row>
    <row r="312" spans="1:6" ht="15">
      <c r="A312" s="77" t="s">
        <v>226</v>
      </c>
      <c r="B312" s="77" t="s">
        <v>2</v>
      </c>
      <c r="C312" s="82" t="s">
        <v>763</v>
      </c>
      <c r="D312" s="83" t="s">
        <v>763</v>
      </c>
      <c r="E312" s="83" t="s">
        <v>763</v>
      </c>
      <c r="F312" s="84" t="s">
        <v>763</v>
      </c>
    </row>
    <row r="313" spans="1:6" ht="15">
      <c r="A313" s="77" t="s">
        <v>226</v>
      </c>
      <c r="B313" s="77" t="s">
        <v>6</v>
      </c>
      <c r="C313" s="78">
        <v>7</v>
      </c>
      <c r="D313" s="79">
        <v>401480</v>
      </c>
      <c r="E313" s="79">
        <v>24088.8</v>
      </c>
      <c r="F313" s="80">
        <v>0</v>
      </c>
    </row>
    <row r="314" spans="1:6" ht="15">
      <c r="A314" s="77" t="s">
        <v>226</v>
      </c>
      <c r="B314" s="77" t="s">
        <v>10</v>
      </c>
      <c r="C314" s="78">
        <v>54</v>
      </c>
      <c r="D314" s="79">
        <v>2582596</v>
      </c>
      <c r="E314" s="79">
        <v>154955.76</v>
      </c>
      <c r="F314" s="80">
        <v>0.0002</v>
      </c>
    </row>
    <row r="315" spans="1:6" ht="15">
      <c r="A315" s="77" t="s">
        <v>226</v>
      </c>
      <c r="B315" s="77" t="s">
        <v>4</v>
      </c>
      <c r="C315" s="78">
        <v>9</v>
      </c>
      <c r="D315" s="79">
        <v>922083</v>
      </c>
      <c r="E315" s="79">
        <v>55324.98</v>
      </c>
      <c r="F315" s="80">
        <v>0.0001</v>
      </c>
    </row>
    <row r="316" spans="1:6" ht="15">
      <c r="A316" s="77" t="s">
        <v>226</v>
      </c>
      <c r="B316" s="77" t="s">
        <v>764</v>
      </c>
      <c r="C316" s="78">
        <v>108</v>
      </c>
      <c r="D316" s="79">
        <v>2022687</v>
      </c>
      <c r="E316" s="79">
        <v>118974.34</v>
      </c>
      <c r="F316" s="80">
        <v>0.0002</v>
      </c>
    </row>
    <row r="317" spans="1:6" ht="15">
      <c r="A317" s="77" t="s">
        <v>226</v>
      </c>
      <c r="B317" s="77" t="s">
        <v>8</v>
      </c>
      <c r="C317" s="78">
        <v>72</v>
      </c>
      <c r="D317" s="79">
        <v>3689795</v>
      </c>
      <c r="E317" s="79">
        <v>221387.7</v>
      </c>
      <c r="F317" s="80">
        <v>0.0004</v>
      </c>
    </row>
    <row r="318" spans="1:6" ht="15">
      <c r="A318" s="77" t="s">
        <v>226</v>
      </c>
      <c r="B318" s="77" t="s">
        <v>25</v>
      </c>
      <c r="C318" s="78">
        <v>9</v>
      </c>
      <c r="D318" s="79">
        <v>2038668</v>
      </c>
      <c r="E318" s="79">
        <v>122320.08</v>
      </c>
      <c r="F318" s="80">
        <v>0.0002</v>
      </c>
    </row>
    <row r="319" spans="1:6" ht="15">
      <c r="A319" s="77" t="s">
        <v>226</v>
      </c>
      <c r="B319" s="77" t="s">
        <v>26</v>
      </c>
      <c r="C319" s="78">
        <v>17</v>
      </c>
      <c r="D319" s="79">
        <v>4246325</v>
      </c>
      <c r="E319" s="79">
        <v>254779.5</v>
      </c>
      <c r="F319" s="80">
        <v>0.0004</v>
      </c>
    </row>
    <row r="320" spans="1:6" ht="15">
      <c r="A320" s="77" t="s">
        <v>230</v>
      </c>
      <c r="B320" s="77" t="s">
        <v>5</v>
      </c>
      <c r="C320" s="82" t="s">
        <v>763</v>
      </c>
      <c r="D320" s="83" t="s">
        <v>763</v>
      </c>
      <c r="E320" s="83" t="s">
        <v>763</v>
      </c>
      <c r="F320" s="84" t="s">
        <v>763</v>
      </c>
    </row>
    <row r="321" spans="1:6" ht="15">
      <c r="A321" s="77" t="s">
        <v>230</v>
      </c>
      <c r="B321" s="77" t="s">
        <v>1</v>
      </c>
      <c r="C321" s="78">
        <v>5</v>
      </c>
      <c r="D321" s="79">
        <v>689547</v>
      </c>
      <c r="E321" s="79">
        <v>41372.82</v>
      </c>
      <c r="F321" s="80">
        <v>0.0001</v>
      </c>
    </row>
    <row r="322" spans="1:6" ht="15">
      <c r="A322" s="77" t="s">
        <v>230</v>
      </c>
      <c r="B322" s="77" t="s">
        <v>7</v>
      </c>
      <c r="C322" s="78">
        <v>20</v>
      </c>
      <c r="D322" s="79">
        <v>769242</v>
      </c>
      <c r="E322" s="79">
        <v>46095.59</v>
      </c>
      <c r="F322" s="80">
        <v>0.0001</v>
      </c>
    </row>
    <row r="323" spans="1:6" ht="15">
      <c r="A323" s="77" t="s">
        <v>230</v>
      </c>
      <c r="B323" s="77" t="s">
        <v>3</v>
      </c>
      <c r="C323" s="78">
        <v>7</v>
      </c>
      <c r="D323" s="79">
        <v>1591422</v>
      </c>
      <c r="E323" s="79">
        <v>95485.32</v>
      </c>
      <c r="F323" s="80">
        <v>0.0002</v>
      </c>
    </row>
    <row r="324" spans="1:6" ht="15">
      <c r="A324" s="77" t="s">
        <v>230</v>
      </c>
      <c r="B324" s="77" t="s">
        <v>2</v>
      </c>
      <c r="C324" s="82" t="s">
        <v>763</v>
      </c>
      <c r="D324" s="83" t="s">
        <v>763</v>
      </c>
      <c r="E324" s="83" t="s">
        <v>763</v>
      </c>
      <c r="F324" s="84" t="s">
        <v>763</v>
      </c>
    </row>
    <row r="325" spans="1:6" ht="15">
      <c r="A325" s="77" t="s">
        <v>230</v>
      </c>
      <c r="B325" s="77" t="s">
        <v>6</v>
      </c>
      <c r="C325" s="78">
        <v>7</v>
      </c>
      <c r="D325" s="79">
        <v>221120</v>
      </c>
      <c r="E325" s="79">
        <v>13267.2</v>
      </c>
      <c r="F325" s="80">
        <v>0</v>
      </c>
    </row>
    <row r="326" spans="1:6" ht="15">
      <c r="A326" s="77" t="s">
        <v>230</v>
      </c>
      <c r="B326" s="77" t="s">
        <v>10</v>
      </c>
      <c r="C326" s="78">
        <v>45</v>
      </c>
      <c r="D326" s="79">
        <v>1964160</v>
      </c>
      <c r="E326" s="79">
        <v>117849.6</v>
      </c>
      <c r="F326" s="80">
        <v>0.0002</v>
      </c>
    </row>
    <row r="327" spans="1:6" ht="15">
      <c r="A327" s="77" t="s">
        <v>230</v>
      </c>
      <c r="B327" s="77" t="s">
        <v>4</v>
      </c>
      <c r="C327" s="78">
        <v>5</v>
      </c>
      <c r="D327" s="79">
        <v>313344</v>
      </c>
      <c r="E327" s="79">
        <v>18800.64</v>
      </c>
      <c r="F327" s="80">
        <v>0</v>
      </c>
    </row>
    <row r="328" spans="1:6" ht="15">
      <c r="A328" s="77" t="s">
        <v>230</v>
      </c>
      <c r="B328" s="77" t="s">
        <v>764</v>
      </c>
      <c r="C328" s="78">
        <v>80</v>
      </c>
      <c r="D328" s="79">
        <v>1889599</v>
      </c>
      <c r="E328" s="79">
        <v>110808.68</v>
      </c>
      <c r="F328" s="80">
        <v>0.0002</v>
      </c>
    </row>
    <row r="329" spans="1:6" ht="15">
      <c r="A329" s="77" t="s">
        <v>230</v>
      </c>
      <c r="B329" s="77" t="s">
        <v>8</v>
      </c>
      <c r="C329" s="78">
        <v>39</v>
      </c>
      <c r="D329" s="79">
        <v>929201</v>
      </c>
      <c r="E329" s="79">
        <v>55752.06</v>
      </c>
      <c r="F329" s="80">
        <v>0.0001</v>
      </c>
    </row>
    <row r="330" spans="1:6" ht="15">
      <c r="A330" s="77" t="s">
        <v>230</v>
      </c>
      <c r="B330" s="77" t="s">
        <v>25</v>
      </c>
      <c r="C330" s="78">
        <v>19</v>
      </c>
      <c r="D330" s="79">
        <v>1054077</v>
      </c>
      <c r="E330" s="79">
        <v>63244.62</v>
      </c>
      <c r="F330" s="80">
        <v>0.0001</v>
      </c>
    </row>
    <row r="331" spans="1:6" ht="15">
      <c r="A331" s="77" t="s">
        <v>230</v>
      </c>
      <c r="B331" s="77" t="s">
        <v>26</v>
      </c>
      <c r="C331" s="78">
        <v>7</v>
      </c>
      <c r="D331" s="79">
        <v>766358</v>
      </c>
      <c r="E331" s="79">
        <v>45981.48</v>
      </c>
      <c r="F331" s="80">
        <v>0.0001</v>
      </c>
    </row>
    <row r="332" spans="1:6" ht="15">
      <c r="A332" s="77" t="s">
        <v>235</v>
      </c>
      <c r="B332" s="77" t="s">
        <v>5</v>
      </c>
      <c r="C332" s="82" t="s">
        <v>763</v>
      </c>
      <c r="D332" s="83" t="s">
        <v>763</v>
      </c>
      <c r="E332" s="83" t="s">
        <v>763</v>
      </c>
      <c r="F332" s="84" t="s">
        <v>763</v>
      </c>
    </row>
    <row r="333" spans="1:6" ht="15">
      <c r="A333" s="77" t="s">
        <v>235</v>
      </c>
      <c r="B333" s="77" t="s">
        <v>1</v>
      </c>
      <c r="C333" s="78">
        <v>13</v>
      </c>
      <c r="D333" s="79">
        <v>2642416</v>
      </c>
      <c r="E333" s="79">
        <v>158544.96</v>
      </c>
      <c r="F333" s="80">
        <v>0.0003</v>
      </c>
    </row>
    <row r="334" spans="1:6" ht="15">
      <c r="A334" s="77" t="s">
        <v>235</v>
      </c>
      <c r="B334" s="77" t="s">
        <v>7</v>
      </c>
      <c r="C334" s="78">
        <v>34</v>
      </c>
      <c r="D334" s="79">
        <v>3228630</v>
      </c>
      <c r="E334" s="79">
        <v>193717.8</v>
      </c>
      <c r="F334" s="80">
        <v>0.0003</v>
      </c>
    </row>
    <row r="335" spans="1:6" ht="15">
      <c r="A335" s="77" t="s">
        <v>235</v>
      </c>
      <c r="B335" s="77" t="s">
        <v>3</v>
      </c>
      <c r="C335" s="78">
        <v>18</v>
      </c>
      <c r="D335" s="79">
        <v>3898240</v>
      </c>
      <c r="E335" s="79">
        <v>233894.4</v>
      </c>
      <c r="F335" s="80">
        <v>0.0004</v>
      </c>
    </row>
    <row r="336" spans="1:6" ht="15">
      <c r="A336" s="77" t="s">
        <v>235</v>
      </c>
      <c r="B336" s="77" t="s">
        <v>2</v>
      </c>
      <c r="C336" s="82" t="s">
        <v>763</v>
      </c>
      <c r="D336" s="83" t="s">
        <v>763</v>
      </c>
      <c r="E336" s="83" t="s">
        <v>763</v>
      </c>
      <c r="F336" s="84" t="s">
        <v>763</v>
      </c>
    </row>
    <row r="337" spans="1:6" ht="15">
      <c r="A337" s="77" t="s">
        <v>235</v>
      </c>
      <c r="B337" s="77" t="s">
        <v>6</v>
      </c>
      <c r="C337" s="78">
        <v>6</v>
      </c>
      <c r="D337" s="79">
        <v>704616</v>
      </c>
      <c r="E337" s="79">
        <v>42276.96</v>
      </c>
      <c r="F337" s="80">
        <v>0.0001</v>
      </c>
    </row>
    <row r="338" spans="1:6" ht="15">
      <c r="A338" s="77" t="s">
        <v>235</v>
      </c>
      <c r="B338" s="77" t="s">
        <v>10</v>
      </c>
      <c r="C338" s="78">
        <v>100</v>
      </c>
      <c r="D338" s="79">
        <v>5302148</v>
      </c>
      <c r="E338" s="79">
        <v>318128.88</v>
      </c>
      <c r="F338" s="80">
        <v>0.0005</v>
      </c>
    </row>
    <row r="339" spans="1:6" ht="15">
      <c r="A339" s="77" t="s">
        <v>235</v>
      </c>
      <c r="B339" s="77" t="s">
        <v>4</v>
      </c>
      <c r="C339" s="78">
        <v>18</v>
      </c>
      <c r="D339" s="79">
        <v>1289659</v>
      </c>
      <c r="E339" s="79">
        <v>77379.54</v>
      </c>
      <c r="F339" s="80">
        <v>0.0001</v>
      </c>
    </row>
    <row r="340" spans="1:6" ht="15">
      <c r="A340" s="77" t="s">
        <v>235</v>
      </c>
      <c r="B340" s="77" t="s">
        <v>764</v>
      </c>
      <c r="C340" s="78">
        <v>262</v>
      </c>
      <c r="D340" s="79">
        <v>6616602</v>
      </c>
      <c r="E340" s="79">
        <v>393483.29</v>
      </c>
      <c r="F340" s="80">
        <v>0.0006</v>
      </c>
    </row>
    <row r="341" spans="1:6" ht="15">
      <c r="A341" s="77" t="s">
        <v>235</v>
      </c>
      <c r="B341" s="77" t="s">
        <v>8</v>
      </c>
      <c r="C341" s="78">
        <v>73</v>
      </c>
      <c r="D341" s="79">
        <v>2694138</v>
      </c>
      <c r="E341" s="79">
        <v>161648.28</v>
      </c>
      <c r="F341" s="80">
        <v>0.0003</v>
      </c>
    </row>
    <row r="342" spans="1:6" ht="15">
      <c r="A342" s="77" t="s">
        <v>235</v>
      </c>
      <c r="B342" s="77" t="s">
        <v>25</v>
      </c>
      <c r="C342" s="78">
        <v>28</v>
      </c>
      <c r="D342" s="79">
        <v>572048</v>
      </c>
      <c r="E342" s="79">
        <v>34322.88</v>
      </c>
      <c r="F342" s="80">
        <v>0.0001</v>
      </c>
    </row>
    <row r="343" spans="1:6" ht="15">
      <c r="A343" s="77" t="s">
        <v>235</v>
      </c>
      <c r="B343" s="77" t="s">
        <v>26</v>
      </c>
      <c r="C343" s="78">
        <v>36</v>
      </c>
      <c r="D343" s="79">
        <v>5167596</v>
      </c>
      <c r="E343" s="79">
        <v>310055.76</v>
      </c>
      <c r="F343" s="80">
        <v>0.0005</v>
      </c>
    </row>
    <row r="344" spans="1:6" ht="15">
      <c r="A344" s="77" t="s">
        <v>245</v>
      </c>
      <c r="B344" s="77" t="s">
        <v>5</v>
      </c>
      <c r="C344" s="78">
        <v>20</v>
      </c>
      <c r="D344" s="79">
        <v>3097916</v>
      </c>
      <c r="E344" s="79">
        <v>185874.96</v>
      </c>
      <c r="F344" s="80">
        <v>0.0003</v>
      </c>
    </row>
    <row r="345" spans="1:6" ht="15">
      <c r="A345" s="77" t="s">
        <v>245</v>
      </c>
      <c r="B345" s="77" t="s">
        <v>1</v>
      </c>
      <c r="C345" s="78">
        <v>20</v>
      </c>
      <c r="D345" s="79">
        <v>24368633</v>
      </c>
      <c r="E345" s="79">
        <v>1462117.98</v>
      </c>
      <c r="F345" s="80">
        <v>0.0023</v>
      </c>
    </row>
    <row r="346" spans="1:6" ht="15">
      <c r="A346" s="77" t="s">
        <v>245</v>
      </c>
      <c r="B346" s="77" t="s">
        <v>7</v>
      </c>
      <c r="C346" s="78">
        <v>100</v>
      </c>
      <c r="D346" s="79">
        <v>16789960</v>
      </c>
      <c r="E346" s="79">
        <v>1007397.6</v>
      </c>
      <c r="F346" s="80">
        <v>0.0016</v>
      </c>
    </row>
    <row r="347" spans="1:6" ht="15">
      <c r="A347" s="77" t="s">
        <v>245</v>
      </c>
      <c r="B347" s="77" t="s">
        <v>3</v>
      </c>
      <c r="C347" s="78">
        <v>30</v>
      </c>
      <c r="D347" s="79">
        <v>11270397</v>
      </c>
      <c r="E347" s="79">
        <v>676223.82</v>
      </c>
      <c r="F347" s="80">
        <v>0.0011</v>
      </c>
    </row>
    <row r="348" spans="1:6" ht="15">
      <c r="A348" s="77" t="s">
        <v>245</v>
      </c>
      <c r="B348" s="77" t="s">
        <v>2</v>
      </c>
      <c r="C348" s="78">
        <v>15</v>
      </c>
      <c r="D348" s="79">
        <v>21559920</v>
      </c>
      <c r="E348" s="79">
        <v>1293595.2</v>
      </c>
      <c r="F348" s="80">
        <v>0.0021</v>
      </c>
    </row>
    <row r="349" spans="1:6" ht="15">
      <c r="A349" s="77" t="s">
        <v>245</v>
      </c>
      <c r="B349" s="77" t="s">
        <v>6</v>
      </c>
      <c r="C349" s="78">
        <v>21</v>
      </c>
      <c r="D349" s="79">
        <v>2194506</v>
      </c>
      <c r="E349" s="79">
        <v>131670.36</v>
      </c>
      <c r="F349" s="80">
        <v>0.0002</v>
      </c>
    </row>
    <row r="350" spans="1:6" ht="15">
      <c r="A350" s="77" t="s">
        <v>245</v>
      </c>
      <c r="B350" s="77" t="s">
        <v>10</v>
      </c>
      <c r="C350" s="78">
        <v>135</v>
      </c>
      <c r="D350" s="79">
        <v>8378388</v>
      </c>
      <c r="E350" s="79">
        <v>502703.28</v>
      </c>
      <c r="F350" s="80">
        <v>0.0008</v>
      </c>
    </row>
    <row r="351" spans="1:6" ht="15">
      <c r="A351" s="77" t="s">
        <v>245</v>
      </c>
      <c r="B351" s="77" t="s">
        <v>4</v>
      </c>
      <c r="C351" s="78">
        <v>26</v>
      </c>
      <c r="D351" s="79">
        <v>8091317</v>
      </c>
      <c r="E351" s="79">
        <v>485479.02</v>
      </c>
      <c r="F351" s="80">
        <v>0.0008</v>
      </c>
    </row>
    <row r="352" spans="1:6" ht="15">
      <c r="A352" s="77" t="s">
        <v>245</v>
      </c>
      <c r="B352" s="77" t="s">
        <v>764</v>
      </c>
      <c r="C352" s="78">
        <v>429</v>
      </c>
      <c r="D352" s="79">
        <v>25366355</v>
      </c>
      <c r="E352" s="79">
        <v>1486568.32</v>
      </c>
      <c r="F352" s="80">
        <v>0.0024</v>
      </c>
    </row>
    <row r="353" spans="1:6" ht="15">
      <c r="A353" s="77" t="s">
        <v>245</v>
      </c>
      <c r="B353" s="77" t="s">
        <v>8</v>
      </c>
      <c r="C353" s="78">
        <v>168</v>
      </c>
      <c r="D353" s="79">
        <v>10887376</v>
      </c>
      <c r="E353" s="79">
        <v>653242.56</v>
      </c>
      <c r="F353" s="80">
        <v>0.001</v>
      </c>
    </row>
    <row r="354" spans="1:6" ht="15">
      <c r="A354" s="77" t="s">
        <v>245</v>
      </c>
      <c r="B354" s="77" t="s">
        <v>25</v>
      </c>
      <c r="C354" s="78">
        <v>47</v>
      </c>
      <c r="D354" s="79">
        <v>8728324</v>
      </c>
      <c r="E354" s="79">
        <v>523699.44</v>
      </c>
      <c r="F354" s="80">
        <v>0.0008</v>
      </c>
    </row>
    <row r="355" spans="1:6" ht="15">
      <c r="A355" s="77" t="s">
        <v>245</v>
      </c>
      <c r="B355" s="77" t="s">
        <v>26</v>
      </c>
      <c r="C355" s="78">
        <v>50</v>
      </c>
      <c r="D355" s="79">
        <v>8348606</v>
      </c>
      <c r="E355" s="79">
        <v>500819.06</v>
      </c>
      <c r="F355" s="80">
        <v>0.0008</v>
      </c>
    </row>
    <row r="356" spans="1:6" ht="15">
      <c r="A356" s="77" t="s">
        <v>250</v>
      </c>
      <c r="B356" s="77" t="s">
        <v>5</v>
      </c>
      <c r="C356" s="78">
        <v>22</v>
      </c>
      <c r="D356" s="79">
        <v>1348256</v>
      </c>
      <c r="E356" s="79">
        <v>80895.36</v>
      </c>
      <c r="F356" s="80">
        <v>0.0001</v>
      </c>
    </row>
    <row r="357" spans="1:6" ht="15">
      <c r="A357" s="77" t="s">
        <v>250</v>
      </c>
      <c r="B357" s="77" t="s">
        <v>1</v>
      </c>
      <c r="C357" s="82" t="s">
        <v>763</v>
      </c>
      <c r="D357" s="83" t="s">
        <v>763</v>
      </c>
      <c r="E357" s="83" t="s">
        <v>763</v>
      </c>
      <c r="F357" s="84" t="s">
        <v>763</v>
      </c>
    </row>
    <row r="358" spans="1:6" ht="15">
      <c r="A358" s="77" t="s">
        <v>250</v>
      </c>
      <c r="B358" s="77" t="s">
        <v>7</v>
      </c>
      <c r="C358" s="78">
        <v>83</v>
      </c>
      <c r="D358" s="79">
        <v>13395796</v>
      </c>
      <c r="E358" s="79">
        <v>803747.76</v>
      </c>
      <c r="F358" s="80">
        <v>0.0013</v>
      </c>
    </row>
    <row r="359" spans="1:6" ht="15">
      <c r="A359" s="77" t="s">
        <v>250</v>
      </c>
      <c r="B359" s="77" t="s">
        <v>3</v>
      </c>
      <c r="C359" s="78">
        <v>25</v>
      </c>
      <c r="D359" s="79">
        <v>7480689</v>
      </c>
      <c r="E359" s="79">
        <v>448841.34</v>
      </c>
      <c r="F359" s="80">
        <v>0.0007</v>
      </c>
    </row>
    <row r="360" spans="1:6" ht="15">
      <c r="A360" s="77" t="s">
        <v>250</v>
      </c>
      <c r="B360" s="77" t="s">
        <v>2</v>
      </c>
      <c r="C360" s="82" t="s">
        <v>763</v>
      </c>
      <c r="D360" s="83" t="s">
        <v>763</v>
      </c>
      <c r="E360" s="83" t="s">
        <v>763</v>
      </c>
      <c r="F360" s="84" t="s">
        <v>763</v>
      </c>
    </row>
    <row r="361" spans="1:6" ht="15">
      <c r="A361" s="77" t="s">
        <v>250</v>
      </c>
      <c r="B361" s="77" t="s">
        <v>6</v>
      </c>
      <c r="C361" s="78">
        <v>10</v>
      </c>
      <c r="D361" s="79">
        <v>1732600</v>
      </c>
      <c r="E361" s="79">
        <v>103956</v>
      </c>
      <c r="F361" s="80">
        <v>0.0002</v>
      </c>
    </row>
    <row r="362" spans="1:6" ht="15">
      <c r="A362" s="77" t="s">
        <v>250</v>
      </c>
      <c r="B362" s="77" t="s">
        <v>10</v>
      </c>
      <c r="C362" s="78">
        <v>153</v>
      </c>
      <c r="D362" s="79">
        <v>7183090</v>
      </c>
      <c r="E362" s="79">
        <v>430985.4</v>
      </c>
      <c r="F362" s="80">
        <v>0.0007</v>
      </c>
    </row>
    <row r="363" spans="1:6" ht="15">
      <c r="A363" s="77" t="s">
        <v>250</v>
      </c>
      <c r="B363" s="77" t="s">
        <v>4</v>
      </c>
      <c r="C363" s="78">
        <v>20</v>
      </c>
      <c r="D363" s="79">
        <v>14031771</v>
      </c>
      <c r="E363" s="79">
        <v>841906.26</v>
      </c>
      <c r="F363" s="80">
        <v>0.0013</v>
      </c>
    </row>
    <row r="364" spans="1:6" ht="15">
      <c r="A364" s="77" t="s">
        <v>250</v>
      </c>
      <c r="B364" s="77" t="s">
        <v>764</v>
      </c>
      <c r="C364" s="78">
        <v>446</v>
      </c>
      <c r="D364" s="79">
        <v>23915104</v>
      </c>
      <c r="E364" s="79">
        <v>1377690.72</v>
      </c>
      <c r="F364" s="80">
        <v>0.0022</v>
      </c>
    </row>
    <row r="365" spans="1:6" ht="15">
      <c r="A365" s="77" t="s">
        <v>250</v>
      </c>
      <c r="B365" s="77" t="s">
        <v>8</v>
      </c>
      <c r="C365" s="78">
        <v>144</v>
      </c>
      <c r="D365" s="79">
        <v>6588681</v>
      </c>
      <c r="E365" s="79">
        <v>395320.86</v>
      </c>
      <c r="F365" s="80">
        <v>0.0006</v>
      </c>
    </row>
    <row r="366" spans="1:6" ht="15">
      <c r="A366" s="77" t="s">
        <v>250</v>
      </c>
      <c r="B366" s="77" t="s">
        <v>25</v>
      </c>
      <c r="C366" s="78">
        <v>50</v>
      </c>
      <c r="D366" s="79">
        <v>3997021</v>
      </c>
      <c r="E366" s="79">
        <v>239821.26</v>
      </c>
      <c r="F366" s="80">
        <v>0.0004</v>
      </c>
    </row>
    <row r="367" spans="1:6" ht="15">
      <c r="A367" s="77" t="s">
        <v>250</v>
      </c>
      <c r="B367" s="77" t="s">
        <v>26</v>
      </c>
      <c r="C367" s="78">
        <v>27</v>
      </c>
      <c r="D367" s="79">
        <v>10125624</v>
      </c>
      <c r="E367" s="79">
        <v>607537.44</v>
      </c>
      <c r="F367" s="80">
        <v>0.001</v>
      </c>
    </row>
    <row r="368" spans="1:6" ht="15">
      <c r="A368" s="77" t="s">
        <v>257</v>
      </c>
      <c r="B368" s="77" t="s">
        <v>5</v>
      </c>
      <c r="C368" s="78">
        <v>55</v>
      </c>
      <c r="D368" s="79">
        <v>10008047</v>
      </c>
      <c r="E368" s="79">
        <v>600482.82</v>
      </c>
      <c r="F368" s="80">
        <v>0.001</v>
      </c>
    </row>
    <row r="369" spans="1:6" ht="15">
      <c r="A369" s="77" t="s">
        <v>257</v>
      </c>
      <c r="B369" s="77" t="s">
        <v>1</v>
      </c>
      <c r="C369" s="78">
        <v>38</v>
      </c>
      <c r="D369" s="79">
        <v>35105966</v>
      </c>
      <c r="E369" s="79">
        <v>2106357.96</v>
      </c>
      <c r="F369" s="80">
        <v>0.0033</v>
      </c>
    </row>
    <row r="370" spans="1:6" ht="15">
      <c r="A370" s="77" t="s">
        <v>257</v>
      </c>
      <c r="B370" s="77" t="s">
        <v>7</v>
      </c>
      <c r="C370" s="78">
        <v>257</v>
      </c>
      <c r="D370" s="79">
        <v>41027567</v>
      </c>
      <c r="E370" s="79">
        <v>2461186.65</v>
      </c>
      <c r="F370" s="80">
        <v>0.0039</v>
      </c>
    </row>
    <row r="371" spans="1:6" ht="15">
      <c r="A371" s="77" t="s">
        <v>257</v>
      </c>
      <c r="B371" s="77" t="s">
        <v>3</v>
      </c>
      <c r="C371" s="78">
        <v>90</v>
      </c>
      <c r="D371" s="79">
        <v>28961136</v>
      </c>
      <c r="E371" s="79">
        <v>1737668.16</v>
      </c>
      <c r="F371" s="80">
        <v>0.0028</v>
      </c>
    </row>
    <row r="372" spans="1:6" ht="15">
      <c r="A372" s="77" t="s">
        <v>257</v>
      </c>
      <c r="B372" s="77" t="s">
        <v>2</v>
      </c>
      <c r="C372" s="78">
        <v>24</v>
      </c>
      <c r="D372" s="79">
        <v>42470924</v>
      </c>
      <c r="E372" s="79">
        <v>2548255.44</v>
      </c>
      <c r="F372" s="80">
        <v>0.004</v>
      </c>
    </row>
    <row r="373" spans="1:6" ht="15">
      <c r="A373" s="77" t="s">
        <v>257</v>
      </c>
      <c r="B373" s="77" t="s">
        <v>6</v>
      </c>
      <c r="C373" s="78">
        <v>61</v>
      </c>
      <c r="D373" s="79">
        <v>14915931</v>
      </c>
      <c r="E373" s="79">
        <v>894955.86</v>
      </c>
      <c r="F373" s="80">
        <v>0.0014</v>
      </c>
    </row>
    <row r="374" spans="1:6" ht="15">
      <c r="A374" s="77" t="s">
        <v>257</v>
      </c>
      <c r="B374" s="77" t="s">
        <v>10</v>
      </c>
      <c r="C374" s="78">
        <v>364</v>
      </c>
      <c r="D374" s="79">
        <v>20455494</v>
      </c>
      <c r="E374" s="79">
        <v>1227329.64</v>
      </c>
      <c r="F374" s="80">
        <v>0.0019</v>
      </c>
    </row>
    <row r="375" spans="1:6" ht="15">
      <c r="A375" s="77" t="s">
        <v>257</v>
      </c>
      <c r="B375" s="77" t="s">
        <v>4</v>
      </c>
      <c r="C375" s="78">
        <v>66</v>
      </c>
      <c r="D375" s="79">
        <v>23521036</v>
      </c>
      <c r="E375" s="79">
        <v>1411262.16</v>
      </c>
      <c r="F375" s="80">
        <v>0.0022</v>
      </c>
    </row>
    <row r="376" spans="1:6" ht="15">
      <c r="A376" s="77" t="s">
        <v>257</v>
      </c>
      <c r="B376" s="77" t="s">
        <v>764</v>
      </c>
      <c r="C376" s="78">
        <v>1046</v>
      </c>
      <c r="D376" s="79">
        <v>55411967</v>
      </c>
      <c r="E376" s="79">
        <v>3229478.71</v>
      </c>
      <c r="F376" s="80">
        <v>0.0051</v>
      </c>
    </row>
    <row r="377" spans="1:6" ht="15">
      <c r="A377" s="77" t="s">
        <v>257</v>
      </c>
      <c r="B377" s="77" t="s">
        <v>8</v>
      </c>
      <c r="C377" s="78">
        <v>372</v>
      </c>
      <c r="D377" s="79">
        <v>27860701</v>
      </c>
      <c r="E377" s="79">
        <v>1671642.06</v>
      </c>
      <c r="F377" s="80">
        <v>0.0027</v>
      </c>
    </row>
    <row r="378" spans="1:6" ht="15">
      <c r="A378" s="77" t="s">
        <v>257</v>
      </c>
      <c r="B378" s="77" t="s">
        <v>25</v>
      </c>
      <c r="C378" s="78">
        <v>86</v>
      </c>
      <c r="D378" s="79">
        <v>14869064</v>
      </c>
      <c r="E378" s="79">
        <v>892143.84</v>
      </c>
      <c r="F378" s="80">
        <v>0.0014</v>
      </c>
    </row>
    <row r="379" spans="1:6" ht="15">
      <c r="A379" s="77" t="s">
        <v>257</v>
      </c>
      <c r="B379" s="77" t="s">
        <v>26</v>
      </c>
      <c r="C379" s="78">
        <v>136</v>
      </c>
      <c r="D379" s="79">
        <v>38626750</v>
      </c>
      <c r="E379" s="79">
        <v>2312409.96</v>
      </c>
      <c r="F379" s="80">
        <v>0.0037</v>
      </c>
    </row>
    <row r="380" spans="1:6" ht="15">
      <c r="A380" s="77" t="s">
        <v>269</v>
      </c>
      <c r="B380" s="77" t="s">
        <v>5</v>
      </c>
      <c r="C380" s="82" t="s">
        <v>763</v>
      </c>
      <c r="D380" s="83" t="s">
        <v>763</v>
      </c>
      <c r="E380" s="83" t="s">
        <v>763</v>
      </c>
      <c r="F380" s="84" t="s">
        <v>763</v>
      </c>
    </row>
    <row r="381" spans="1:6" ht="15">
      <c r="A381" s="77" t="s">
        <v>269</v>
      </c>
      <c r="B381" s="77" t="s">
        <v>1</v>
      </c>
      <c r="C381" s="78">
        <v>14</v>
      </c>
      <c r="D381" s="79">
        <v>1925428</v>
      </c>
      <c r="E381" s="79">
        <v>115525.68</v>
      </c>
      <c r="F381" s="80">
        <v>0.0002</v>
      </c>
    </row>
    <row r="382" spans="1:6" ht="15">
      <c r="A382" s="77" t="s">
        <v>269</v>
      </c>
      <c r="B382" s="77" t="s">
        <v>7</v>
      </c>
      <c r="C382" s="78">
        <v>20</v>
      </c>
      <c r="D382" s="79">
        <v>1641386</v>
      </c>
      <c r="E382" s="79">
        <v>98483.16</v>
      </c>
      <c r="F382" s="80">
        <v>0.0002</v>
      </c>
    </row>
    <row r="383" spans="1:6" ht="15">
      <c r="A383" s="77" t="s">
        <v>269</v>
      </c>
      <c r="B383" s="77" t="s">
        <v>3</v>
      </c>
      <c r="C383" s="78">
        <v>14</v>
      </c>
      <c r="D383" s="79">
        <v>4462404</v>
      </c>
      <c r="E383" s="79">
        <v>267744.24</v>
      </c>
      <c r="F383" s="80">
        <v>0.0004</v>
      </c>
    </row>
    <row r="384" spans="1:6" ht="15">
      <c r="A384" s="77" t="s">
        <v>269</v>
      </c>
      <c r="B384" s="77" t="s">
        <v>2</v>
      </c>
      <c r="C384" s="82" t="s">
        <v>763</v>
      </c>
      <c r="D384" s="83" t="s">
        <v>763</v>
      </c>
      <c r="E384" s="83" t="s">
        <v>763</v>
      </c>
      <c r="F384" s="84" t="s">
        <v>763</v>
      </c>
    </row>
    <row r="385" spans="1:6" ht="15">
      <c r="A385" s="77" t="s">
        <v>269</v>
      </c>
      <c r="B385" s="77" t="s">
        <v>6</v>
      </c>
      <c r="C385" s="78">
        <v>9</v>
      </c>
      <c r="D385" s="79">
        <v>343471</v>
      </c>
      <c r="E385" s="79">
        <v>20608.26</v>
      </c>
      <c r="F385" s="80">
        <v>0</v>
      </c>
    </row>
    <row r="386" spans="1:6" ht="15">
      <c r="A386" s="77" t="s">
        <v>269</v>
      </c>
      <c r="B386" s="77" t="s">
        <v>10</v>
      </c>
      <c r="C386" s="78">
        <v>66</v>
      </c>
      <c r="D386" s="79">
        <v>2708266</v>
      </c>
      <c r="E386" s="79">
        <v>162495.96</v>
      </c>
      <c r="F386" s="80">
        <v>0.0003</v>
      </c>
    </row>
    <row r="387" spans="1:6" ht="15">
      <c r="A387" s="77" t="s">
        <v>269</v>
      </c>
      <c r="B387" s="77" t="s">
        <v>4</v>
      </c>
      <c r="C387" s="78">
        <v>9</v>
      </c>
      <c r="D387" s="79">
        <v>831189</v>
      </c>
      <c r="E387" s="79">
        <v>49871.34</v>
      </c>
      <c r="F387" s="80">
        <v>0.0001</v>
      </c>
    </row>
    <row r="388" spans="1:6" ht="15">
      <c r="A388" s="77" t="s">
        <v>269</v>
      </c>
      <c r="B388" s="77" t="s">
        <v>764</v>
      </c>
      <c r="C388" s="78">
        <v>133</v>
      </c>
      <c r="D388" s="79">
        <v>2169184</v>
      </c>
      <c r="E388" s="79">
        <v>127184.05</v>
      </c>
      <c r="F388" s="80">
        <v>0.0002</v>
      </c>
    </row>
    <row r="389" spans="1:6" ht="15">
      <c r="A389" s="77" t="s">
        <v>269</v>
      </c>
      <c r="B389" s="77" t="s">
        <v>8</v>
      </c>
      <c r="C389" s="78">
        <v>38</v>
      </c>
      <c r="D389" s="79">
        <v>708980</v>
      </c>
      <c r="E389" s="79">
        <v>42538.8</v>
      </c>
      <c r="F389" s="80">
        <v>0.0001</v>
      </c>
    </row>
    <row r="390" spans="1:6" ht="15">
      <c r="A390" s="77" t="s">
        <v>269</v>
      </c>
      <c r="B390" s="77" t="s">
        <v>25</v>
      </c>
      <c r="C390" s="78">
        <v>23</v>
      </c>
      <c r="D390" s="79">
        <v>4151847</v>
      </c>
      <c r="E390" s="79">
        <v>249110.82</v>
      </c>
      <c r="F390" s="80">
        <v>0.0004</v>
      </c>
    </row>
    <row r="391" spans="1:6" ht="15">
      <c r="A391" s="77" t="s">
        <v>269</v>
      </c>
      <c r="B391" s="77" t="s">
        <v>26</v>
      </c>
      <c r="C391" s="78">
        <v>13</v>
      </c>
      <c r="D391" s="79">
        <v>1516586</v>
      </c>
      <c r="E391" s="79">
        <v>90995.16</v>
      </c>
      <c r="F391" s="80">
        <v>0.0001</v>
      </c>
    </row>
    <row r="392" spans="1:6" ht="15">
      <c r="A392" s="77" t="s">
        <v>274</v>
      </c>
      <c r="B392" s="77" t="s">
        <v>5</v>
      </c>
      <c r="C392" s="78">
        <v>9</v>
      </c>
      <c r="D392" s="79">
        <v>270931</v>
      </c>
      <c r="E392" s="79">
        <v>16255.86</v>
      </c>
      <c r="F392" s="80">
        <v>0</v>
      </c>
    </row>
    <row r="393" spans="1:6" ht="15">
      <c r="A393" s="77" t="s">
        <v>274</v>
      </c>
      <c r="B393" s="77" t="s">
        <v>1</v>
      </c>
      <c r="C393" s="78">
        <v>14</v>
      </c>
      <c r="D393" s="79">
        <v>2647481</v>
      </c>
      <c r="E393" s="79">
        <v>158848.86</v>
      </c>
      <c r="F393" s="80">
        <v>0.0003</v>
      </c>
    </row>
    <row r="394" spans="1:6" ht="15">
      <c r="A394" s="77" t="s">
        <v>274</v>
      </c>
      <c r="B394" s="77" t="s">
        <v>7</v>
      </c>
      <c r="C394" s="78">
        <v>43</v>
      </c>
      <c r="D394" s="79">
        <v>4064183</v>
      </c>
      <c r="E394" s="79">
        <v>243850.98</v>
      </c>
      <c r="F394" s="80">
        <v>0.0004</v>
      </c>
    </row>
    <row r="395" spans="1:6" ht="15">
      <c r="A395" s="77" t="s">
        <v>274</v>
      </c>
      <c r="B395" s="77" t="s">
        <v>3</v>
      </c>
      <c r="C395" s="78">
        <v>25</v>
      </c>
      <c r="D395" s="79">
        <v>4863392</v>
      </c>
      <c r="E395" s="79">
        <v>291803.52</v>
      </c>
      <c r="F395" s="80">
        <v>0.0005</v>
      </c>
    </row>
    <row r="396" spans="1:6" ht="15">
      <c r="A396" s="77" t="s">
        <v>274</v>
      </c>
      <c r="B396" s="77" t="s">
        <v>2</v>
      </c>
      <c r="C396" s="78">
        <v>6</v>
      </c>
      <c r="D396" s="79">
        <v>1724940</v>
      </c>
      <c r="E396" s="79">
        <v>103496.4</v>
      </c>
      <c r="F396" s="80">
        <v>0.0002</v>
      </c>
    </row>
    <row r="397" spans="1:6" ht="15">
      <c r="A397" s="77" t="s">
        <v>274</v>
      </c>
      <c r="B397" s="77" t="s">
        <v>6</v>
      </c>
      <c r="C397" s="78">
        <v>12</v>
      </c>
      <c r="D397" s="79">
        <v>1355453</v>
      </c>
      <c r="E397" s="79">
        <v>81327.18</v>
      </c>
      <c r="F397" s="80">
        <v>0.0001</v>
      </c>
    </row>
    <row r="398" spans="1:6" ht="15">
      <c r="A398" s="77" t="s">
        <v>274</v>
      </c>
      <c r="B398" s="77" t="s">
        <v>10</v>
      </c>
      <c r="C398" s="78">
        <v>84</v>
      </c>
      <c r="D398" s="79">
        <v>3128862</v>
      </c>
      <c r="E398" s="79">
        <v>187731.72</v>
      </c>
      <c r="F398" s="80">
        <v>0.0003</v>
      </c>
    </row>
    <row r="399" spans="1:6" ht="15">
      <c r="A399" s="77" t="s">
        <v>274</v>
      </c>
      <c r="B399" s="77" t="s">
        <v>4</v>
      </c>
      <c r="C399" s="78">
        <v>21</v>
      </c>
      <c r="D399" s="79">
        <v>2003615</v>
      </c>
      <c r="E399" s="79">
        <v>120216.9</v>
      </c>
      <c r="F399" s="80">
        <v>0.0002</v>
      </c>
    </row>
    <row r="400" spans="1:6" ht="15">
      <c r="A400" s="77" t="s">
        <v>274</v>
      </c>
      <c r="B400" s="77" t="s">
        <v>764</v>
      </c>
      <c r="C400" s="78">
        <v>245</v>
      </c>
      <c r="D400" s="79">
        <v>7591519</v>
      </c>
      <c r="E400" s="79">
        <v>450134.21</v>
      </c>
      <c r="F400" s="80">
        <v>0.0007</v>
      </c>
    </row>
    <row r="401" spans="1:6" ht="15">
      <c r="A401" s="77" t="s">
        <v>274</v>
      </c>
      <c r="B401" s="77" t="s">
        <v>8</v>
      </c>
      <c r="C401" s="78">
        <v>95</v>
      </c>
      <c r="D401" s="79">
        <v>1729697</v>
      </c>
      <c r="E401" s="79">
        <v>103781.82</v>
      </c>
      <c r="F401" s="80">
        <v>0.0002</v>
      </c>
    </row>
    <row r="402" spans="1:6" ht="15">
      <c r="A402" s="77" t="s">
        <v>274</v>
      </c>
      <c r="B402" s="77" t="s">
        <v>25</v>
      </c>
      <c r="C402" s="78">
        <v>32</v>
      </c>
      <c r="D402" s="79">
        <v>1164498</v>
      </c>
      <c r="E402" s="79">
        <v>69869.88</v>
      </c>
      <c r="F402" s="80">
        <v>0.0001</v>
      </c>
    </row>
    <row r="403" spans="1:6" ht="15">
      <c r="A403" s="77" t="s">
        <v>274</v>
      </c>
      <c r="B403" s="77" t="s">
        <v>26</v>
      </c>
      <c r="C403" s="78">
        <v>40</v>
      </c>
      <c r="D403" s="79">
        <v>3860880</v>
      </c>
      <c r="E403" s="79">
        <v>229876.63</v>
      </c>
      <c r="F403" s="80">
        <v>0.0004</v>
      </c>
    </row>
    <row r="404" spans="1:6" ht="15">
      <c r="A404" s="77" t="s">
        <v>284</v>
      </c>
      <c r="B404" s="77" t="s">
        <v>5</v>
      </c>
      <c r="C404" s="78">
        <v>10</v>
      </c>
      <c r="D404" s="79">
        <v>287339</v>
      </c>
      <c r="E404" s="79">
        <v>17240.34</v>
      </c>
      <c r="F404" s="80">
        <v>0</v>
      </c>
    </row>
    <row r="405" spans="1:6" ht="15">
      <c r="A405" s="77" t="s">
        <v>284</v>
      </c>
      <c r="B405" s="77" t="s">
        <v>1</v>
      </c>
      <c r="C405" s="78">
        <v>6</v>
      </c>
      <c r="D405" s="79">
        <v>619162</v>
      </c>
      <c r="E405" s="79">
        <v>37149.72</v>
      </c>
      <c r="F405" s="80">
        <v>0.0001</v>
      </c>
    </row>
    <row r="406" spans="1:6" ht="15">
      <c r="A406" s="77" t="s">
        <v>284</v>
      </c>
      <c r="B406" s="77" t="s">
        <v>7</v>
      </c>
      <c r="C406" s="78">
        <v>27</v>
      </c>
      <c r="D406" s="79">
        <v>3327490</v>
      </c>
      <c r="E406" s="79">
        <v>199649.4</v>
      </c>
      <c r="F406" s="80">
        <v>0.0003</v>
      </c>
    </row>
    <row r="407" spans="1:6" ht="15">
      <c r="A407" s="77" t="s">
        <v>284</v>
      </c>
      <c r="B407" s="77" t="s">
        <v>3</v>
      </c>
      <c r="C407" s="78">
        <v>16</v>
      </c>
      <c r="D407" s="79">
        <v>6152135</v>
      </c>
      <c r="E407" s="79">
        <v>369128.1</v>
      </c>
      <c r="F407" s="80">
        <v>0.0006</v>
      </c>
    </row>
    <row r="408" spans="1:6" ht="15">
      <c r="A408" s="77" t="s">
        <v>284</v>
      </c>
      <c r="B408" s="77" t="s">
        <v>2</v>
      </c>
      <c r="C408" s="82" t="s">
        <v>763</v>
      </c>
      <c r="D408" s="83" t="s">
        <v>763</v>
      </c>
      <c r="E408" s="83" t="s">
        <v>763</v>
      </c>
      <c r="F408" s="84" t="s">
        <v>763</v>
      </c>
    </row>
    <row r="409" spans="1:6" ht="15">
      <c r="A409" s="77" t="s">
        <v>284</v>
      </c>
      <c r="B409" s="77" t="s">
        <v>6</v>
      </c>
      <c r="C409" s="82" t="s">
        <v>763</v>
      </c>
      <c r="D409" s="83" t="s">
        <v>763</v>
      </c>
      <c r="E409" s="83" t="s">
        <v>763</v>
      </c>
      <c r="F409" s="84" t="s">
        <v>763</v>
      </c>
    </row>
    <row r="410" spans="1:6" ht="15">
      <c r="A410" s="77" t="s">
        <v>284</v>
      </c>
      <c r="B410" s="77" t="s">
        <v>10</v>
      </c>
      <c r="C410" s="78">
        <v>87</v>
      </c>
      <c r="D410" s="79">
        <v>1993616</v>
      </c>
      <c r="E410" s="79">
        <v>119616.96</v>
      </c>
      <c r="F410" s="80">
        <v>0.0002</v>
      </c>
    </row>
    <row r="411" spans="1:6" ht="15">
      <c r="A411" s="77" t="s">
        <v>284</v>
      </c>
      <c r="B411" s="77" t="s">
        <v>4</v>
      </c>
      <c r="C411" s="78">
        <v>16</v>
      </c>
      <c r="D411" s="79">
        <v>2044736</v>
      </c>
      <c r="E411" s="79">
        <v>122684.16</v>
      </c>
      <c r="F411" s="80">
        <v>0.0002</v>
      </c>
    </row>
    <row r="412" spans="1:6" ht="15">
      <c r="A412" s="77" t="s">
        <v>284</v>
      </c>
      <c r="B412" s="77" t="s">
        <v>764</v>
      </c>
      <c r="C412" s="78">
        <v>195</v>
      </c>
      <c r="D412" s="79">
        <v>4124615</v>
      </c>
      <c r="E412" s="79">
        <v>242349.95</v>
      </c>
      <c r="F412" s="80">
        <v>0.0004</v>
      </c>
    </row>
    <row r="413" spans="1:6" ht="15">
      <c r="A413" s="77" t="s">
        <v>284</v>
      </c>
      <c r="B413" s="77" t="s">
        <v>8</v>
      </c>
      <c r="C413" s="78">
        <v>80</v>
      </c>
      <c r="D413" s="79">
        <v>2175455</v>
      </c>
      <c r="E413" s="79">
        <v>130527.3</v>
      </c>
      <c r="F413" s="80">
        <v>0.0002</v>
      </c>
    </row>
    <row r="414" spans="1:6" ht="15">
      <c r="A414" s="77" t="s">
        <v>284</v>
      </c>
      <c r="B414" s="77" t="s">
        <v>25</v>
      </c>
      <c r="C414" s="78">
        <v>27</v>
      </c>
      <c r="D414" s="79">
        <v>3523548</v>
      </c>
      <c r="E414" s="79">
        <v>211412.88</v>
      </c>
      <c r="F414" s="80">
        <v>0.0003</v>
      </c>
    </row>
    <row r="415" spans="1:6" ht="15">
      <c r="A415" s="77" t="s">
        <v>284</v>
      </c>
      <c r="B415" s="77" t="s">
        <v>26</v>
      </c>
      <c r="C415" s="78">
        <v>26</v>
      </c>
      <c r="D415" s="79">
        <v>4245164</v>
      </c>
      <c r="E415" s="79">
        <v>254709.84</v>
      </c>
      <c r="F415" s="80">
        <v>0.0004</v>
      </c>
    </row>
    <row r="416" spans="1:6" ht="15">
      <c r="A416" s="77" t="s">
        <v>290</v>
      </c>
      <c r="B416" s="77" t="s">
        <v>5</v>
      </c>
      <c r="C416" s="82" t="s">
        <v>763</v>
      </c>
      <c r="D416" s="83" t="s">
        <v>763</v>
      </c>
      <c r="E416" s="83" t="s">
        <v>763</v>
      </c>
      <c r="F416" s="84" t="s">
        <v>763</v>
      </c>
    </row>
    <row r="417" spans="1:6" ht="15">
      <c r="A417" s="77" t="s">
        <v>290</v>
      </c>
      <c r="B417" s="77" t="s">
        <v>1</v>
      </c>
      <c r="C417" s="78">
        <v>7</v>
      </c>
      <c r="D417" s="79">
        <v>1294383</v>
      </c>
      <c r="E417" s="79">
        <v>77662.98</v>
      </c>
      <c r="F417" s="80">
        <v>0.0001</v>
      </c>
    </row>
    <row r="418" spans="1:6" ht="15">
      <c r="A418" s="77" t="s">
        <v>290</v>
      </c>
      <c r="B418" s="77" t="s">
        <v>7</v>
      </c>
      <c r="C418" s="78">
        <v>20</v>
      </c>
      <c r="D418" s="79">
        <v>1819780</v>
      </c>
      <c r="E418" s="79">
        <v>109186.8</v>
      </c>
      <c r="F418" s="80">
        <v>0.0002</v>
      </c>
    </row>
    <row r="419" spans="1:6" ht="15">
      <c r="A419" s="77" t="s">
        <v>290</v>
      </c>
      <c r="B419" s="77" t="s">
        <v>3</v>
      </c>
      <c r="C419" s="78">
        <v>15</v>
      </c>
      <c r="D419" s="79">
        <v>2681322</v>
      </c>
      <c r="E419" s="79">
        <v>160879.32</v>
      </c>
      <c r="F419" s="80">
        <v>0.0003</v>
      </c>
    </row>
    <row r="420" spans="1:6" ht="15">
      <c r="A420" s="77" t="s">
        <v>290</v>
      </c>
      <c r="B420" s="77" t="s">
        <v>2</v>
      </c>
      <c r="C420" s="82" t="s">
        <v>763</v>
      </c>
      <c r="D420" s="83" t="s">
        <v>763</v>
      </c>
      <c r="E420" s="83" t="s">
        <v>763</v>
      </c>
      <c r="F420" s="84" t="s">
        <v>763</v>
      </c>
    </row>
    <row r="421" spans="1:6" ht="15">
      <c r="A421" s="77" t="s">
        <v>290</v>
      </c>
      <c r="B421" s="77" t="s">
        <v>6</v>
      </c>
      <c r="C421" s="82" t="s">
        <v>763</v>
      </c>
      <c r="D421" s="83" t="s">
        <v>763</v>
      </c>
      <c r="E421" s="83" t="s">
        <v>763</v>
      </c>
      <c r="F421" s="84" t="s">
        <v>763</v>
      </c>
    </row>
    <row r="422" spans="1:6" ht="15">
      <c r="A422" s="77" t="s">
        <v>290</v>
      </c>
      <c r="B422" s="77" t="s">
        <v>10</v>
      </c>
      <c r="C422" s="78">
        <v>84</v>
      </c>
      <c r="D422" s="79">
        <v>9694876</v>
      </c>
      <c r="E422" s="79">
        <v>581692.56</v>
      </c>
      <c r="F422" s="80">
        <v>0.0009</v>
      </c>
    </row>
    <row r="423" spans="1:6" ht="15">
      <c r="A423" s="77" t="s">
        <v>290</v>
      </c>
      <c r="B423" s="77" t="s">
        <v>4</v>
      </c>
      <c r="C423" s="78">
        <v>7</v>
      </c>
      <c r="D423" s="79">
        <v>231972</v>
      </c>
      <c r="E423" s="79">
        <v>13918.32</v>
      </c>
      <c r="F423" s="80">
        <v>0</v>
      </c>
    </row>
    <row r="424" spans="1:6" ht="15">
      <c r="A424" s="77" t="s">
        <v>290</v>
      </c>
      <c r="B424" s="77" t="s">
        <v>764</v>
      </c>
      <c r="C424" s="78">
        <v>121</v>
      </c>
      <c r="D424" s="79">
        <v>2521810</v>
      </c>
      <c r="E424" s="79">
        <v>148069.8</v>
      </c>
      <c r="F424" s="80">
        <v>0.0002</v>
      </c>
    </row>
    <row r="425" spans="1:6" ht="15">
      <c r="A425" s="77" t="s">
        <v>290</v>
      </c>
      <c r="B425" s="77" t="s">
        <v>8</v>
      </c>
      <c r="C425" s="78">
        <v>47</v>
      </c>
      <c r="D425" s="79">
        <v>1346705</v>
      </c>
      <c r="E425" s="79">
        <v>80802.3</v>
      </c>
      <c r="F425" s="80">
        <v>0.0001</v>
      </c>
    </row>
    <row r="426" spans="1:6" ht="15">
      <c r="A426" s="77" t="s">
        <v>290</v>
      </c>
      <c r="B426" s="77" t="s">
        <v>25</v>
      </c>
      <c r="C426" s="78">
        <v>29</v>
      </c>
      <c r="D426" s="79">
        <v>1754897</v>
      </c>
      <c r="E426" s="79">
        <v>105293.82</v>
      </c>
      <c r="F426" s="80">
        <v>0.0002</v>
      </c>
    </row>
    <row r="427" spans="1:6" ht="15">
      <c r="A427" s="77" t="s">
        <v>290</v>
      </c>
      <c r="B427" s="77" t="s">
        <v>26</v>
      </c>
      <c r="C427" s="78">
        <v>35</v>
      </c>
      <c r="D427" s="79">
        <v>2543273</v>
      </c>
      <c r="E427" s="79">
        <v>152596.38</v>
      </c>
      <c r="F427" s="80">
        <v>0.0002</v>
      </c>
    </row>
    <row r="428" spans="1:6" ht="15">
      <c r="A428" s="77" t="s">
        <v>298</v>
      </c>
      <c r="B428" s="77" t="s">
        <v>5</v>
      </c>
      <c r="C428" s="82" t="s">
        <v>763</v>
      </c>
      <c r="D428" s="83" t="s">
        <v>763</v>
      </c>
      <c r="E428" s="83" t="s">
        <v>763</v>
      </c>
      <c r="F428" s="84" t="s">
        <v>763</v>
      </c>
    </row>
    <row r="429" spans="1:6" ht="15">
      <c r="A429" s="77" t="s">
        <v>298</v>
      </c>
      <c r="B429" s="77" t="s">
        <v>1</v>
      </c>
      <c r="C429" s="82" t="s">
        <v>763</v>
      </c>
      <c r="D429" s="83" t="s">
        <v>763</v>
      </c>
      <c r="E429" s="83" t="s">
        <v>763</v>
      </c>
      <c r="F429" s="84" t="s">
        <v>763</v>
      </c>
    </row>
    <row r="430" spans="1:6" ht="15">
      <c r="A430" s="77" t="s">
        <v>298</v>
      </c>
      <c r="B430" s="77" t="s">
        <v>7</v>
      </c>
      <c r="C430" s="78">
        <v>19</v>
      </c>
      <c r="D430" s="79">
        <v>1650947</v>
      </c>
      <c r="E430" s="79">
        <v>99056.82</v>
      </c>
      <c r="F430" s="80">
        <v>0.0002</v>
      </c>
    </row>
    <row r="431" spans="1:6" ht="15">
      <c r="A431" s="77" t="s">
        <v>298</v>
      </c>
      <c r="B431" s="77" t="s">
        <v>3</v>
      </c>
      <c r="C431" s="78">
        <v>11</v>
      </c>
      <c r="D431" s="79">
        <v>3277679</v>
      </c>
      <c r="E431" s="79">
        <v>196660.74</v>
      </c>
      <c r="F431" s="80">
        <v>0.0003</v>
      </c>
    </row>
    <row r="432" spans="1:6" ht="15">
      <c r="A432" s="77" t="s">
        <v>298</v>
      </c>
      <c r="B432" s="77" t="s">
        <v>2</v>
      </c>
      <c r="C432" s="82" t="s">
        <v>763</v>
      </c>
      <c r="D432" s="83" t="s">
        <v>763</v>
      </c>
      <c r="E432" s="83" t="s">
        <v>763</v>
      </c>
      <c r="F432" s="84" t="s">
        <v>763</v>
      </c>
    </row>
    <row r="433" spans="1:6" ht="15">
      <c r="A433" s="77" t="s">
        <v>298</v>
      </c>
      <c r="B433" s="77" t="s">
        <v>6</v>
      </c>
      <c r="C433" s="82" t="s">
        <v>763</v>
      </c>
      <c r="D433" s="83" t="s">
        <v>763</v>
      </c>
      <c r="E433" s="83" t="s">
        <v>763</v>
      </c>
      <c r="F433" s="84" t="s">
        <v>763</v>
      </c>
    </row>
    <row r="434" spans="1:6" ht="15">
      <c r="A434" s="77" t="s">
        <v>298</v>
      </c>
      <c r="B434" s="77" t="s">
        <v>10</v>
      </c>
      <c r="C434" s="78">
        <v>28</v>
      </c>
      <c r="D434" s="79">
        <v>547094</v>
      </c>
      <c r="E434" s="79">
        <v>32825.64</v>
      </c>
      <c r="F434" s="80">
        <v>0.0001</v>
      </c>
    </row>
    <row r="435" spans="1:6" ht="15">
      <c r="A435" s="77" t="s">
        <v>298</v>
      </c>
      <c r="B435" s="77" t="s">
        <v>4</v>
      </c>
      <c r="C435" s="82" t="s">
        <v>763</v>
      </c>
      <c r="D435" s="83" t="s">
        <v>763</v>
      </c>
      <c r="E435" s="83" t="s">
        <v>763</v>
      </c>
      <c r="F435" s="84" t="s">
        <v>763</v>
      </c>
    </row>
    <row r="436" spans="1:6" ht="15">
      <c r="A436" s="77" t="s">
        <v>298</v>
      </c>
      <c r="B436" s="77" t="s">
        <v>764</v>
      </c>
      <c r="C436" s="78">
        <v>86</v>
      </c>
      <c r="D436" s="79">
        <v>1127652</v>
      </c>
      <c r="E436" s="79">
        <v>64485.8</v>
      </c>
      <c r="F436" s="80">
        <v>0.0001</v>
      </c>
    </row>
    <row r="437" spans="1:6" ht="15">
      <c r="A437" s="77" t="s">
        <v>298</v>
      </c>
      <c r="B437" s="77" t="s">
        <v>8</v>
      </c>
      <c r="C437" s="78">
        <v>36</v>
      </c>
      <c r="D437" s="79">
        <v>533291</v>
      </c>
      <c r="E437" s="79">
        <v>31997.46</v>
      </c>
      <c r="F437" s="80">
        <v>0.0001</v>
      </c>
    </row>
    <row r="438" spans="1:6" ht="15">
      <c r="A438" s="77" t="s">
        <v>298</v>
      </c>
      <c r="B438" s="77" t="s">
        <v>25</v>
      </c>
      <c r="C438" s="78">
        <v>26</v>
      </c>
      <c r="D438" s="79">
        <v>866045</v>
      </c>
      <c r="E438" s="79">
        <v>51962.7</v>
      </c>
      <c r="F438" s="80">
        <v>0.0001</v>
      </c>
    </row>
    <row r="439" spans="1:6" ht="15">
      <c r="A439" s="77" t="s">
        <v>298</v>
      </c>
      <c r="B439" s="77" t="s">
        <v>26</v>
      </c>
      <c r="C439" s="78">
        <v>13</v>
      </c>
      <c r="D439" s="79">
        <v>539620</v>
      </c>
      <c r="E439" s="79">
        <v>32377.2</v>
      </c>
      <c r="F439" s="80">
        <v>0.0001</v>
      </c>
    </row>
    <row r="440" spans="1:6" ht="15">
      <c r="A440" s="77" t="s">
        <v>110</v>
      </c>
      <c r="B440" s="77" t="s">
        <v>5</v>
      </c>
      <c r="C440" s="82" t="s">
        <v>763</v>
      </c>
      <c r="D440" s="83" t="s">
        <v>763</v>
      </c>
      <c r="E440" s="83" t="s">
        <v>763</v>
      </c>
      <c r="F440" s="84" t="s">
        <v>763</v>
      </c>
    </row>
    <row r="441" spans="1:6" ht="15">
      <c r="A441" s="77" t="s">
        <v>110</v>
      </c>
      <c r="B441" s="77" t="s">
        <v>1</v>
      </c>
      <c r="C441" s="82" t="s">
        <v>763</v>
      </c>
      <c r="D441" s="83" t="s">
        <v>763</v>
      </c>
      <c r="E441" s="83" t="s">
        <v>763</v>
      </c>
      <c r="F441" s="84" t="s">
        <v>763</v>
      </c>
    </row>
    <row r="442" spans="1:6" ht="15">
      <c r="A442" s="77" t="s">
        <v>110</v>
      </c>
      <c r="B442" s="77" t="s">
        <v>7</v>
      </c>
      <c r="C442" s="78">
        <v>16</v>
      </c>
      <c r="D442" s="79">
        <v>1490600</v>
      </c>
      <c r="E442" s="79">
        <v>89436</v>
      </c>
      <c r="F442" s="80">
        <v>0.0001</v>
      </c>
    </row>
    <row r="443" spans="1:6" ht="15">
      <c r="A443" s="77" t="s">
        <v>110</v>
      </c>
      <c r="B443" s="77" t="s">
        <v>3</v>
      </c>
      <c r="C443" s="78">
        <v>14</v>
      </c>
      <c r="D443" s="79">
        <v>2492539</v>
      </c>
      <c r="E443" s="79">
        <v>149552.34</v>
      </c>
      <c r="F443" s="80">
        <v>0.0002</v>
      </c>
    </row>
    <row r="444" spans="1:6" ht="15">
      <c r="A444" s="77" t="s">
        <v>110</v>
      </c>
      <c r="B444" s="77" t="s">
        <v>2</v>
      </c>
      <c r="C444" s="82" t="s">
        <v>763</v>
      </c>
      <c r="D444" s="83" t="s">
        <v>763</v>
      </c>
      <c r="E444" s="83" t="s">
        <v>763</v>
      </c>
      <c r="F444" s="84" t="s">
        <v>763</v>
      </c>
    </row>
    <row r="445" spans="1:6" ht="15">
      <c r="A445" s="77" t="s">
        <v>110</v>
      </c>
      <c r="B445" s="77" t="s">
        <v>6</v>
      </c>
      <c r="C445" s="82" t="s">
        <v>763</v>
      </c>
      <c r="D445" s="83" t="s">
        <v>763</v>
      </c>
      <c r="E445" s="83" t="s">
        <v>763</v>
      </c>
      <c r="F445" s="84" t="s">
        <v>763</v>
      </c>
    </row>
    <row r="446" spans="1:6" ht="15">
      <c r="A446" s="77" t="s">
        <v>110</v>
      </c>
      <c r="B446" s="77" t="s">
        <v>10</v>
      </c>
      <c r="C446" s="78">
        <v>41</v>
      </c>
      <c r="D446" s="79">
        <v>2134315</v>
      </c>
      <c r="E446" s="79">
        <v>128058.9</v>
      </c>
      <c r="F446" s="80">
        <v>0.0002</v>
      </c>
    </row>
    <row r="447" spans="1:6" ht="15">
      <c r="A447" s="77" t="s">
        <v>110</v>
      </c>
      <c r="B447" s="77" t="s">
        <v>4</v>
      </c>
      <c r="C447" s="78">
        <v>9</v>
      </c>
      <c r="D447" s="79">
        <v>1213142</v>
      </c>
      <c r="E447" s="79">
        <v>72788.52</v>
      </c>
      <c r="F447" s="80">
        <v>0.0001</v>
      </c>
    </row>
    <row r="448" spans="1:6" ht="15">
      <c r="A448" s="77" t="s">
        <v>110</v>
      </c>
      <c r="B448" s="77" t="s">
        <v>764</v>
      </c>
      <c r="C448" s="78">
        <v>131</v>
      </c>
      <c r="D448" s="79">
        <v>2892179</v>
      </c>
      <c r="E448" s="79">
        <v>168827.78</v>
      </c>
      <c r="F448" s="80">
        <v>0.0003</v>
      </c>
    </row>
    <row r="449" spans="1:6" ht="15">
      <c r="A449" s="77" t="s">
        <v>110</v>
      </c>
      <c r="B449" s="77" t="s">
        <v>8</v>
      </c>
      <c r="C449" s="78">
        <v>39</v>
      </c>
      <c r="D449" s="79">
        <v>1644226</v>
      </c>
      <c r="E449" s="79">
        <v>98653.56</v>
      </c>
      <c r="F449" s="80">
        <v>0.0002</v>
      </c>
    </row>
    <row r="450" spans="1:6" ht="15">
      <c r="A450" s="77" t="s">
        <v>110</v>
      </c>
      <c r="B450" s="77" t="s">
        <v>25</v>
      </c>
      <c r="C450" s="78">
        <v>15</v>
      </c>
      <c r="D450" s="79">
        <v>3343705</v>
      </c>
      <c r="E450" s="79">
        <v>200622.3</v>
      </c>
      <c r="F450" s="80">
        <v>0.0003</v>
      </c>
    </row>
    <row r="451" spans="1:6" ht="15">
      <c r="A451" s="77" t="s">
        <v>110</v>
      </c>
      <c r="B451" s="77" t="s">
        <v>26</v>
      </c>
      <c r="C451" s="78">
        <v>16</v>
      </c>
      <c r="D451" s="79">
        <v>2926375</v>
      </c>
      <c r="E451" s="79">
        <v>173970.5</v>
      </c>
      <c r="F451" s="80">
        <v>0.0003</v>
      </c>
    </row>
    <row r="452" spans="1:6" ht="15">
      <c r="A452" s="77" t="s">
        <v>310</v>
      </c>
      <c r="B452" s="77" t="s">
        <v>5</v>
      </c>
      <c r="C452" s="82" t="s">
        <v>763</v>
      </c>
      <c r="D452" s="83" t="s">
        <v>763</v>
      </c>
      <c r="E452" s="83" t="s">
        <v>763</v>
      </c>
      <c r="F452" s="84" t="s">
        <v>763</v>
      </c>
    </row>
    <row r="453" spans="1:6" ht="15">
      <c r="A453" s="77" t="s">
        <v>310</v>
      </c>
      <c r="B453" s="77" t="s">
        <v>1</v>
      </c>
      <c r="C453" s="78">
        <v>6</v>
      </c>
      <c r="D453" s="79">
        <v>1061062</v>
      </c>
      <c r="E453" s="79">
        <v>63663.72</v>
      </c>
      <c r="F453" s="80">
        <v>0.0001</v>
      </c>
    </row>
    <row r="454" spans="1:6" ht="15">
      <c r="A454" s="77" t="s">
        <v>310</v>
      </c>
      <c r="B454" s="77" t="s">
        <v>7</v>
      </c>
      <c r="C454" s="78">
        <v>24</v>
      </c>
      <c r="D454" s="79">
        <v>1257438</v>
      </c>
      <c r="E454" s="79">
        <v>75446.28</v>
      </c>
      <c r="F454" s="80">
        <v>0.0001</v>
      </c>
    </row>
    <row r="455" spans="1:6" ht="15">
      <c r="A455" s="77" t="s">
        <v>310</v>
      </c>
      <c r="B455" s="77" t="s">
        <v>3</v>
      </c>
      <c r="C455" s="78">
        <v>12</v>
      </c>
      <c r="D455" s="79">
        <v>3253662</v>
      </c>
      <c r="E455" s="79">
        <v>195219.72</v>
      </c>
      <c r="F455" s="80">
        <v>0.0003</v>
      </c>
    </row>
    <row r="456" spans="1:6" ht="15">
      <c r="A456" s="77" t="s">
        <v>310</v>
      </c>
      <c r="B456" s="77" t="s">
        <v>2</v>
      </c>
      <c r="C456" s="82" t="s">
        <v>763</v>
      </c>
      <c r="D456" s="83" t="s">
        <v>763</v>
      </c>
      <c r="E456" s="83" t="s">
        <v>763</v>
      </c>
      <c r="F456" s="84" t="s">
        <v>763</v>
      </c>
    </row>
    <row r="457" spans="1:6" ht="15">
      <c r="A457" s="77" t="s">
        <v>310</v>
      </c>
      <c r="B457" s="77" t="s">
        <v>6</v>
      </c>
      <c r="C457" s="82" t="s">
        <v>763</v>
      </c>
      <c r="D457" s="83" t="s">
        <v>763</v>
      </c>
      <c r="E457" s="83" t="s">
        <v>763</v>
      </c>
      <c r="F457" s="84" t="s">
        <v>763</v>
      </c>
    </row>
    <row r="458" spans="1:6" ht="15">
      <c r="A458" s="77" t="s">
        <v>310</v>
      </c>
      <c r="B458" s="77" t="s">
        <v>10</v>
      </c>
      <c r="C458" s="78">
        <v>61</v>
      </c>
      <c r="D458" s="79">
        <v>1834839</v>
      </c>
      <c r="E458" s="79">
        <v>110090.34</v>
      </c>
      <c r="F458" s="80">
        <v>0.0002</v>
      </c>
    </row>
    <row r="459" spans="1:6" ht="15">
      <c r="A459" s="77" t="s">
        <v>310</v>
      </c>
      <c r="B459" s="77" t="s">
        <v>4</v>
      </c>
      <c r="C459" s="78">
        <v>13</v>
      </c>
      <c r="D459" s="79">
        <v>353141</v>
      </c>
      <c r="E459" s="79">
        <v>21188.46</v>
      </c>
      <c r="F459" s="80">
        <v>0</v>
      </c>
    </row>
    <row r="460" spans="1:6" ht="15">
      <c r="A460" s="77" t="s">
        <v>310</v>
      </c>
      <c r="B460" s="77" t="s">
        <v>764</v>
      </c>
      <c r="C460" s="78">
        <v>133</v>
      </c>
      <c r="D460" s="79">
        <v>2534804</v>
      </c>
      <c r="E460" s="79">
        <v>150675.41</v>
      </c>
      <c r="F460" s="80">
        <v>0.0002</v>
      </c>
    </row>
    <row r="461" spans="1:6" ht="15">
      <c r="A461" s="77" t="s">
        <v>310</v>
      </c>
      <c r="B461" s="77" t="s">
        <v>8</v>
      </c>
      <c r="C461" s="78">
        <v>37</v>
      </c>
      <c r="D461" s="79">
        <v>424517</v>
      </c>
      <c r="E461" s="79">
        <v>25471.02</v>
      </c>
      <c r="F461" s="80">
        <v>0</v>
      </c>
    </row>
    <row r="462" spans="1:6" ht="15">
      <c r="A462" s="77" t="s">
        <v>310</v>
      </c>
      <c r="B462" s="77" t="s">
        <v>25</v>
      </c>
      <c r="C462" s="78">
        <v>31</v>
      </c>
      <c r="D462" s="79">
        <v>1912791</v>
      </c>
      <c r="E462" s="79">
        <v>114767.46</v>
      </c>
      <c r="F462" s="80">
        <v>0.0002</v>
      </c>
    </row>
    <row r="463" spans="1:6" ht="15">
      <c r="A463" s="77" t="s">
        <v>310</v>
      </c>
      <c r="B463" s="77" t="s">
        <v>26</v>
      </c>
      <c r="C463" s="78">
        <v>32</v>
      </c>
      <c r="D463" s="79">
        <v>4688899</v>
      </c>
      <c r="E463" s="79">
        <v>280939.16</v>
      </c>
      <c r="F463" s="80">
        <v>0.0004</v>
      </c>
    </row>
    <row r="464" spans="1:6" ht="15">
      <c r="A464" s="77" t="s">
        <v>316</v>
      </c>
      <c r="B464" s="77" t="s">
        <v>5</v>
      </c>
      <c r="C464" s="78">
        <v>6</v>
      </c>
      <c r="D464" s="79">
        <v>105425</v>
      </c>
      <c r="E464" s="79">
        <v>6325.5</v>
      </c>
      <c r="F464" s="80">
        <v>0</v>
      </c>
    </row>
    <row r="465" spans="1:6" ht="15">
      <c r="A465" s="77" t="s">
        <v>316</v>
      </c>
      <c r="B465" s="77" t="s">
        <v>1</v>
      </c>
      <c r="C465" s="78">
        <v>9</v>
      </c>
      <c r="D465" s="79">
        <v>1164396</v>
      </c>
      <c r="E465" s="79">
        <v>69863.76</v>
      </c>
      <c r="F465" s="80">
        <v>0.0001</v>
      </c>
    </row>
    <row r="466" spans="1:6" ht="15">
      <c r="A466" s="77" t="s">
        <v>316</v>
      </c>
      <c r="B466" s="77" t="s">
        <v>7</v>
      </c>
      <c r="C466" s="78">
        <v>29</v>
      </c>
      <c r="D466" s="79">
        <v>1455392</v>
      </c>
      <c r="E466" s="79">
        <v>86918.43</v>
      </c>
      <c r="F466" s="80">
        <v>0.0001</v>
      </c>
    </row>
    <row r="467" spans="1:6" ht="15">
      <c r="A467" s="77" t="s">
        <v>316</v>
      </c>
      <c r="B467" s="77" t="s">
        <v>3</v>
      </c>
      <c r="C467" s="78">
        <v>11</v>
      </c>
      <c r="D467" s="79">
        <v>2155578</v>
      </c>
      <c r="E467" s="79">
        <v>129334.68</v>
      </c>
      <c r="F467" s="80">
        <v>0.0002</v>
      </c>
    </row>
    <row r="468" spans="1:6" ht="15">
      <c r="A468" s="77" t="s">
        <v>316</v>
      </c>
      <c r="B468" s="77" t="s">
        <v>2</v>
      </c>
      <c r="C468" s="82" t="s">
        <v>763</v>
      </c>
      <c r="D468" s="83" t="s">
        <v>763</v>
      </c>
      <c r="E468" s="83" t="s">
        <v>763</v>
      </c>
      <c r="F468" s="84" t="s">
        <v>763</v>
      </c>
    </row>
    <row r="469" spans="1:6" ht="15">
      <c r="A469" s="77" t="s">
        <v>316</v>
      </c>
      <c r="B469" s="77" t="s">
        <v>6</v>
      </c>
      <c r="C469" s="82" t="s">
        <v>763</v>
      </c>
      <c r="D469" s="83" t="s">
        <v>763</v>
      </c>
      <c r="E469" s="83" t="s">
        <v>763</v>
      </c>
      <c r="F469" s="84" t="s">
        <v>763</v>
      </c>
    </row>
    <row r="470" spans="1:6" ht="15">
      <c r="A470" s="77" t="s">
        <v>316</v>
      </c>
      <c r="B470" s="77" t="s">
        <v>10</v>
      </c>
      <c r="C470" s="78">
        <v>68</v>
      </c>
      <c r="D470" s="79">
        <v>1748894</v>
      </c>
      <c r="E470" s="79">
        <v>104933.64</v>
      </c>
      <c r="F470" s="80">
        <v>0.0002</v>
      </c>
    </row>
    <row r="471" spans="1:6" ht="15">
      <c r="A471" s="77" t="s">
        <v>316</v>
      </c>
      <c r="B471" s="77" t="s">
        <v>4</v>
      </c>
      <c r="C471" s="78">
        <v>8</v>
      </c>
      <c r="D471" s="79">
        <v>714243</v>
      </c>
      <c r="E471" s="79">
        <v>42854.58</v>
      </c>
      <c r="F471" s="80">
        <v>0.0001</v>
      </c>
    </row>
    <row r="472" spans="1:6" ht="15">
      <c r="A472" s="77" t="s">
        <v>316</v>
      </c>
      <c r="B472" s="77" t="s">
        <v>764</v>
      </c>
      <c r="C472" s="78">
        <v>143</v>
      </c>
      <c r="D472" s="79">
        <v>2519373</v>
      </c>
      <c r="E472" s="79">
        <v>149505.68</v>
      </c>
      <c r="F472" s="80">
        <v>0.0002</v>
      </c>
    </row>
    <row r="473" spans="1:6" ht="15">
      <c r="A473" s="77" t="s">
        <v>316</v>
      </c>
      <c r="B473" s="77" t="s">
        <v>8</v>
      </c>
      <c r="C473" s="78">
        <v>57</v>
      </c>
      <c r="D473" s="79">
        <v>2716467</v>
      </c>
      <c r="E473" s="79">
        <v>162988.02</v>
      </c>
      <c r="F473" s="80">
        <v>0.0003</v>
      </c>
    </row>
    <row r="474" spans="1:6" ht="15">
      <c r="A474" s="77" t="s">
        <v>316</v>
      </c>
      <c r="B474" s="77" t="s">
        <v>25</v>
      </c>
      <c r="C474" s="78">
        <v>37</v>
      </c>
      <c r="D474" s="79">
        <v>2232201</v>
      </c>
      <c r="E474" s="79">
        <v>133932.06</v>
      </c>
      <c r="F474" s="80">
        <v>0.0002</v>
      </c>
    </row>
    <row r="475" spans="1:6" ht="15">
      <c r="A475" s="77" t="s">
        <v>316</v>
      </c>
      <c r="B475" s="77" t="s">
        <v>26</v>
      </c>
      <c r="C475" s="78">
        <v>13</v>
      </c>
      <c r="D475" s="79">
        <v>2087918</v>
      </c>
      <c r="E475" s="79">
        <v>125275.08</v>
      </c>
      <c r="F475" s="80">
        <v>0.0002</v>
      </c>
    </row>
    <row r="476" spans="1:6" ht="15">
      <c r="A476" s="77" t="s">
        <v>323</v>
      </c>
      <c r="B476" s="77" t="s">
        <v>5</v>
      </c>
      <c r="C476" s="82" t="s">
        <v>763</v>
      </c>
      <c r="D476" s="83" t="s">
        <v>763</v>
      </c>
      <c r="E476" s="83" t="s">
        <v>763</v>
      </c>
      <c r="F476" s="84" t="s">
        <v>763</v>
      </c>
    </row>
    <row r="477" spans="1:6" ht="15">
      <c r="A477" s="77" t="s">
        <v>323</v>
      </c>
      <c r="B477" s="77" t="s">
        <v>1</v>
      </c>
      <c r="C477" s="78">
        <v>10</v>
      </c>
      <c r="D477" s="79">
        <v>1950717</v>
      </c>
      <c r="E477" s="79">
        <v>117043.02</v>
      </c>
      <c r="F477" s="80">
        <v>0.0002</v>
      </c>
    </row>
    <row r="478" spans="1:6" ht="15">
      <c r="A478" s="77" t="s">
        <v>323</v>
      </c>
      <c r="B478" s="77" t="s">
        <v>7</v>
      </c>
      <c r="C478" s="78">
        <v>31</v>
      </c>
      <c r="D478" s="79">
        <v>2654706</v>
      </c>
      <c r="E478" s="79">
        <v>159282.36</v>
      </c>
      <c r="F478" s="80">
        <v>0.0003</v>
      </c>
    </row>
    <row r="479" spans="1:6" ht="15">
      <c r="A479" s="77" t="s">
        <v>323</v>
      </c>
      <c r="B479" s="77" t="s">
        <v>3</v>
      </c>
      <c r="C479" s="78">
        <v>24</v>
      </c>
      <c r="D479" s="79">
        <v>7447291</v>
      </c>
      <c r="E479" s="79">
        <v>446837.46</v>
      </c>
      <c r="F479" s="80">
        <v>0.0007</v>
      </c>
    </row>
    <row r="480" spans="1:6" ht="15">
      <c r="A480" s="77" t="s">
        <v>323</v>
      </c>
      <c r="B480" s="77" t="s">
        <v>2</v>
      </c>
      <c r="C480" s="82" t="s">
        <v>763</v>
      </c>
      <c r="D480" s="83" t="s">
        <v>763</v>
      </c>
      <c r="E480" s="83" t="s">
        <v>763</v>
      </c>
      <c r="F480" s="84" t="s">
        <v>763</v>
      </c>
    </row>
    <row r="481" spans="1:6" ht="15">
      <c r="A481" s="77" t="s">
        <v>323</v>
      </c>
      <c r="B481" s="77" t="s">
        <v>6</v>
      </c>
      <c r="C481" s="78">
        <v>8</v>
      </c>
      <c r="D481" s="79">
        <v>123271</v>
      </c>
      <c r="E481" s="79">
        <v>7396.26</v>
      </c>
      <c r="F481" s="80">
        <v>0</v>
      </c>
    </row>
    <row r="482" spans="1:6" ht="15">
      <c r="A482" s="77" t="s">
        <v>323</v>
      </c>
      <c r="B482" s="77" t="s">
        <v>10</v>
      </c>
      <c r="C482" s="78">
        <v>65</v>
      </c>
      <c r="D482" s="79">
        <v>2588416</v>
      </c>
      <c r="E482" s="79">
        <v>155304.96</v>
      </c>
      <c r="F482" s="80">
        <v>0.0002</v>
      </c>
    </row>
    <row r="483" spans="1:6" ht="15">
      <c r="A483" s="77" t="s">
        <v>323</v>
      </c>
      <c r="B483" s="77" t="s">
        <v>4</v>
      </c>
      <c r="C483" s="78">
        <v>8</v>
      </c>
      <c r="D483" s="79">
        <v>2136852</v>
      </c>
      <c r="E483" s="79">
        <v>128211.12</v>
      </c>
      <c r="F483" s="80">
        <v>0.0002</v>
      </c>
    </row>
    <row r="484" spans="1:6" ht="15">
      <c r="A484" s="77" t="s">
        <v>323</v>
      </c>
      <c r="B484" s="77" t="s">
        <v>764</v>
      </c>
      <c r="C484" s="78">
        <v>167</v>
      </c>
      <c r="D484" s="79">
        <v>3933286</v>
      </c>
      <c r="E484" s="79">
        <v>229758.31</v>
      </c>
      <c r="F484" s="80">
        <v>0.0004</v>
      </c>
    </row>
    <row r="485" spans="1:6" ht="15">
      <c r="A485" s="77" t="s">
        <v>323</v>
      </c>
      <c r="B485" s="77" t="s">
        <v>8</v>
      </c>
      <c r="C485" s="78">
        <v>65</v>
      </c>
      <c r="D485" s="79">
        <v>992434</v>
      </c>
      <c r="E485" s="79">
        <v>59486.72</v>
      </c>
      <c r="F485" s="80">
        <v>0.0001</v>
      </c>
    </row>
    <row r="486" spans="1:6" ht="15">
      <c r="A486" s="77" t="s">
        <v>323</v>
      </c>
      <c r="B486" s="77" t="s">
        <v>25</v>
      </c>
      <c r="C486" s="78">
        <v>38</v>
      </c>
      <c r="D486" s="79">
        <v>3226102</v>
      </c>
      <c r="E486" s="79">
        <v>193566.12</v>
      </c>
      <c r="F486" s="80">
        <v>0.0003</v>
      </c>
    </row>
    <row r="487" spans="1:6" ht="15">
      <c r="A487" s="77" t="s">
        <v>323</v>
      </c>
      <c r="B487" s="77" t="s">
        <v>26</v>
      </c>
      <c r="C487" s="78">
        <v>24</v>
      </c>
      <c r="D487" s="79">
        <v>2829989</v>
      </c>
      <c r="E487" s="79">
        <v>169799.34</v>
      </c>
      <c r="F487" s="80">
        <v>0.0003</v>
      </c>
    </row>
    <row r="488" spans="1:6" ht="15">
      <c r="A488" s="77" t="s">
        <v>331</v>
      </c>
      <c r="B488" s="77" t="s">
        <v>5</v>
      </c>
      <c r="C488" s="78">
        <v>6</v>
      </c>
      <c r="D488" s="79">
        <v>92160</v>
      </c>
      <c r="E488" s="79">
        <v>5529.6</v>
      </c>
      <c r="F488" s="80">
        <v>0</v>
      </c>
    </row>
    <row r="489" spans="1:6" ht="15">
      <c r="A489" s="77" t="s">
        <v>331</v>
      </c>
      <c r="B489" s="77" t="s">
        <v>1</v>
      </c>
      <c r="C489" s="82" t="s">
        <v>763</v>
      </c>
      <c r="D489" s="83" t="s">
        <v>763</v>
      </c>
      <c r="E489" s="83" t="s">
        <v>763</v>
      </c>
      <c r="F489" s="84" t="s">
        <v>763</v>
      </c>
    </row>
    <row r="490" spans="1:6" ht="15">
      <c r="A490" s="77" t="s">
        <v>331</v>
      </c>
      <c r="B490" s="77" t="s">
        <v>7</v>
      </c>
      <c r="C490" s="78">
        <v>22</v>
      </c>
      <c r="D490" s="79">
        <v>829503</v>
      </c>
      <c r="E490" s="79">
        <v>49770.18</v>
      </c>
      <c r="F490" s="80">
        <v>0.0001</v>
      </c>
    </row>
    <row r="491" spans="1:6" ht="15">
      <c r="A491" s="77" t="s">
        <v>331</v>
      </c>
      <c r="B491" s="77" t="s">
        <v>3</v>
      </c>
      <c r="C491" s="78">
        <v>16</v>
      </c>
      <c r="D491" s="79">
        <v>3587586</v>
      </c>
      <c r="E491" s="79">
        <v>215255.16</v>
      </c>
      <c r="F491" s="80">
        <v>0.0003</v>
      </c>
    </row>
    <row r="492" spans="1:6" ht="15">
      <c r="A492" s="77" t="s">
        <v>331</v>
      </c>
      <c r="B492" s="77" t="s">
        <v>2</v>
      </c>
      <c r="C492" s="82" t="s">
        <v>763</v>
      </c>
      <c r="D492" s="83" t="s">
        <v>763</v>
      </c>
      <c r="E492" s="83" t="s">
        <v>763</v>
      </c>
      <c r="F492" s="84" t="s">
        <v>763</v>
      </c>
    </row>
    <row r="493" spans="1:6" ht="15">
      <c r="A493" s="77" t="s">
        <v>331</v>
      </c>
      <c r="B493" s="77" t="s">
        <v>6</v>
      </c>
      <c r="C493" s="82" t="s">
        <v>763</v>
      </c>
      <c r="D493" s="83" t="s">
        <v>763</v>
      </c>
      <c r="E493" s="83" t="s">
        <v>763</v>
      </c>
      <c r="F493" s="84" t="s">
        <v>763</v>
      </c>
    </row>
    <row r="494" spans="1:6" ht="15">
      <c r="A494" s="77" t="s">
        <v>331</v>
      </c>
      <c r="B494" s="77" t="s">
        <v>10</v>
      </c>
      <c r="C494" s="78">
        <v>76</v>
      </c>
      <c r="D494" s="79">
        <v>18041901</v>
      </c>
      <c r="E494" s="79">
        <v>1082514.06</v>
      </c>
      <c r="F494" s="80">
        <v>0.0017</v>
      </c>
    </row>
    <row r="495" spans="1:6" ht="15">
      <c r="A495" s="77" t="s">
        <v>331</v>
      </c>
      <c r="B495" s="77" t="s">
        <v>4</v>
      </c>
      <c r="C495" s="78">
        <v>17</v>
      </c>
      <c r="D495" s="79">
        <v>2643375</v>
      </c>
      <c r="E495" s="79">
        <v>158602.5</v>
      </c>
      <c r="F495" s="80">
        <v>0.0003</v>
      </c>
    </row>
    <row r="496" spans="1:6" ht="15">
      <c r="A496" s="77" t="s">
        <v>331</v>
      </c>
      <c r="B496" s="77" t="s">
        <v>764</v>
      </c>
      <c r="C496" s="78">
        <v>131</v>
      </c>
      <c r="D496" s="79">
        <v>2927362</v>
      </c>
      <c r="E496" s="79">
        <v>172882.7</v>
      </c>
      <c r="F496" s="80">
        <v>0.0003</v>
      </c>
    </row>
    <row r="497" spans="1:6" ht="15">
      <c r="A497" s="77" t="s">
        <v>331</v>
      </c>
      <c r="B497" s="77" t="s">
        <v>8</v>
      </c>
      <c r="C497" s="78">
        <v>44</v>
      </c>
      <c r="D497" s="79">
        <v>677198</v>
      </c>
      <c r="E497" s="79">
        <v>40631.88</v>
      </c>
      <c r="F497" s="80">
        <v>0.0001</v>
      </c>
    </row>
    <row r="498" spans="1:6" ht="15">
      <c r="A498" s="77" t="s">
        <v>331</v>
      </c>
      <c r="B498" s="77" t="s">
        <v>25</v>
      </c>
      <c r="C498" s="78">
        <v>27</v>
      </c>
      <c r="D498" s="79">
        <v>1475386</v>
      </c>
      <c r="E498" s="79">
        <v>88523.16</v>
      </c>
      <c r="F498" s="80">
        <v>0.0001</v>
      </c>
    </row>
    <row r="499" spans="1:6" ht="15">
      <c r="A499" s="77" t="s">
        <v>331</v>
      </c>
      <c r="B499" s="77" t="s">
        <v>26</v>
      </c>
      <c r="C499" s="78">
        <v>24</v>
      </c>
      <c r="D499" s="79">
        <v>2108658</v>
      </c>
      <c r="E499" s="79">
        <v>126519.48</v>
      </c>
      <c r="F499" s="80">
        <v>0.0002</v>
      </c>
    </row>
    <row r="500" spans="1:6" ht="15">
      <c r="A500" s="77" t="s">
        <v>339</v>
      </c>
      <c r="B500" s="77" t="s">
        <v>5</v>
      </c>
      <c r="C500" s="78">
        <v>7</v>
      </c>
      <c r="D500" s="79">
        <v>308598</v>
      </c>
      <c r="E500" s="79">
        <v>18515.88</v>
      </c>
      <c r="F500" s="80">
        <v>0</v>
      </c>
    </row>
    <row r="501" spans="1:6" ht="15">
      <c r="A501" s="77" t="s">
        <v>339</v>
      </c>
      <c r="B501" s="77" t="s">
        <v>1</v>
      </c>
      <c r="C501" s="78">
        <v>11</v>
      </c>
      <c r="D501" s="79">
        <v>471566</v>
      </c>
      <c r="E501" s="79">
        <v>28293.96</v>
      </c>
      <c r="F501" s="80">
        <v>0</v>
      </c>
    </row>
    <row r="502" spans="1:6" ht="15">
      <c r="A502" s="77" t="s">
        <v>339</v>
      </c>
      <c r="B502" s="77" t="s">
        <v>7</v>
      </c>
      <c r="C502" s="78">
        <v>36</v>
      </c>
      <c r="D502" s="79">
        <v>3067908</v>
      </c>
      <c r="E502" s="79">
        <v>184074.48</v>
      </c>
      <c r="F502" s="80">
        <v>0.0003</v>
      </c>
    </row>
    <row r="503" spans="1:6" ht="15">
      <c r="A503" s="77" t="s">
        <v>339</v>
      </c>
      <c r="B503" s="77" t="s">
        <v>3</v>
      </c>
      <c r="C503" s="78">
        <v>17</v>
      </c>
      <c r="D503" s="79">
        <v>5555898</v>
      </c>
      <c r="E503" s="79">
        <v>333353.88</v>
      </c>
      <c r="F503" s="80">
        <v>0.0005</v>
      </c>
    </row>
    <row r="504" spans="1:6" ht="15">
      <c r="A504" s="77" t="s">
        <v>339</v>
      </c>
      <c r="B504" s="77" t="s">
        <v>2</v>
      </c>
      <c r="C504" s="78">
        <v>6</v>
      </c>
      <c r="D504" s="79">
        <v>5449863</v>
      </c>
      <c r="E504" s="79">
        <v>326991.78</v>
      </c>
      <c r="F504" s="80">
        <v>0.0005</v>
      </c>
    </row>
    <row r="505" spans="1:6" ht="15">
      <c r="A505" s="77" t="s">
        <v>339</v>
      </c>
      <c r="B505" s="77" t="s">
        <v>6</v>
      </c>
      <c r="C505" s="78">
        <v>8</v>
      </c>
      <c r="D505" s="79">
        <v>1055089</v>
      </c>
      <c r="E505" s="79">
        <v>63305.34</v>
      </c>
      <c r="F505" s="80">
        <v>0.0001</v>
      </c>
    </row>
    <row r="506" spans="1:6" ht="15">
      <c r="A506" s="77" t="s">
        <v>339</v>
      </c>
      <c r="B506" s="77" t="s">
        <v>10</v>
      </c>
      <c r="C506" s="78">
        <v>99</v>
      </c>
      <c r="D506" s="79">
        <v>5469380</v>
      </c>
      <c r="E506" s="79">
        <v>328162.8</v>
      </c>
      <c r="F506" s="80">
        <v>0.0005</v>
      </c>
    </row>
    <row r="507" spans="1:6" ht="15">
      <c r="A507" s="77" t="s">
        <v>339</v>
      </c>
      <c r="B507" s="77" t="s">
        <v>4</v>
      </c>
      <c r="C507" s="78">
        <v>20</v>
      </c>
      <c r="D507" s="79">
        <v>3653238</v>
      </c>
      <c r="E507" s="79">
        <v>219194.28</v>
      </c>
      <c r="F507" s="80">
        <v>0.0003</v>
      </c>
    </row>
    <row r="508" spans="1:6" ht="15">
      <c r="A508" s="77" t="s">
        <v>339</v>
      </c>
      <c r="B508" s="77" t="s">
        <v>764</v>
      </c>
      <c r="C508" s="78">
        <v>225</v>
      </c>
      <c r="D508" s="79">
        <v>5455670</v>
      </c>
      <c r="E508" s="79">
        <v>322243.12</v>
      </c>
      <c r="F508" s="80">
        <v>0.0005</v>
      </c>
    </row>
    <row r="509" spans="1:6" ht="15">
      <c r="A509" s="77" t="s">
        <v>339</v>
      </c>
      <c r="B509" s="77" t="s">
        <v>8</v>
      </c>
      <c r="C509" s="78">
        <v>84</v>
      </c>
      <c r="D509" s="79">
        <v>1559262</v>
      </c>
      <c r="E509" s="79">
        <v>93555.72</v>
      </c>
      <c r="F509" s="80">
        <v>0.0001</v>
      </c>
    </row>
    <row r="510" spans="1:6" ht="15">
      <c r="A510" s="77" t="s">
        <v>339</v>
      </c>
      <c r="B510" s="77" t="s">
        <v>25</v>
      </c>
      <c r="C510" s="78">
        <v>45</v>
      </c>
      <c r="D510" s="79">
        <v>3151494</v>
      </c>
      <c r="E510" s="79">
        <v>189089.64</v>
      </c>
      <c r="F510" s="80">
        <v>0.0003</v>
      </c>
    </row>
    <row r="511" spans="1:6" ht="15">
      <c r="A511" s="77" t="s">
        <v>339</v>
      </c>
      <c r="B511" s="77" t="s">
        <v>26</v>
      </c>
      <c r="C511" s="78">
        <v>40</v>
      </c>
      <c r="D511" s="79">
        <v>9066393</v>
      </c>
      <c r="E511" s="79">
        <v>543983.58</v>
      </c>
      <c r="F511" s="80">
        <v>0.0009</v>
      </c>
    </row>
    <row r="512" spans="1:6" ht="15">
      <c r="A512" s="77" t="s">
        <v>347</v>
      </c>
      <c r="B512" s="77" t="s">
        <v>5</v>
      </c>
      <c r="C512" s="82" t="s">
        <v>763</v>
      </c>
      <c r="D512" s="83" t="s">
        <v>763</v>
      </c>
      <c r="E512" s="83" t="s">
        <v>763</v>
      </c>
      <c r="F512" s="84" t="s">
        <v>763</v>
      </c>
    </row>
    <row r="513" spans="1:6" ht="15">
      <c r="A513" s="77" t="s">
        <v>347</v>
      </c>
      <c r="B513" s="77" t="s">
        <v>1</v>
      </c>
      <c r="C513" s="78">
        <v>5</v>
      </c>
      <c r="D513" s="79">
        <v>164906</v>
      </c>
      <c r="E513" s="79">
        <v>9894.36</v>
      </c>
      <c r="F513" s="80">
        <v>0</v>
      </c>
    </row>
    <row r="514" spans="1:6" ht="15">
      <c r="A514" s="77" t="s">
        <v>347</v>
      </c>
      <c r="B514" s="77" t="s">
        <v>7</v>
      </c>
      <c r="C514" s="78">
        <v>33</v>
      </c>
      <c r="D514" s="79">
        <v>3194908</v>
      </c>
      <c r="E514" s="79">
        <v>191694.48</v>
      </c>
      <c r="F514" s="80">
        <v>0.0003</v>
      </c>
    </row>
    <row r="515" spans="1:6" ht="15">
      <c r="A515" s="77" t="s">
        <v>347</v>
      </c>
      <c r="B515" s="77" t="s">
        <v>3</v>
      </c>
      <c r="C515" s="78">
        <v>22</v>
      </c>
      <c r="D515" s="79">
        <v>3307625</v>
      </c>
      <c r="E515" s="79">
        <v>198457.5</v>
      </c>
      <c r="F515" s="80">
        <v>0.0003</v>
      </c>
    </row>
    <row r="516" spans="1:6" ht="15">
      <c r="A516" s="77" t="s">
        <v>347</v>
      </c>
      <c r="B516" s="77" t="s">
        <v>2</v>
      </c>
      <c r="C516" s="82" t="s">
        <v>763</v>
      </c>
      <c r="D516" s="83" t="s">
        <v>763</v>
      </c>
      <c r="E516" s="83" t="s">
        <v>763</v>
      </c>
      <c r="F516" s="84" t="s">
        <v>763</v>
      </c>
    </row>
    <row r="517" spans="1:6" ht="15">
      <c r="A517" s="77" t="s">
        <v>347</v>
      </c>
      <c r="B517" s="77" t="s">
        <v>6</v>
      </c>
      <c r="C517" s="78">
        <v>6</v>
      </c>
      <c r="D517" s="79">
        <v>834302</v>
      </c>
      <c r="E517" s="79">
        <v>50058.12</v>
      </c>
      <c r="F517" s="80">
        <v>0.0001</v>
      </c>
    </row>
    <row r="518" spans="1:6" ht="15">
      <c r="A518" s="77" t="s">
        <v>347</v>
      </c>
      <c r="B518" s="77" t="s">
        <v>10</v>
      </c>
      <c r="C518" s="78">
        <v>57</v>
      </c>
      <c r="D518" s="79">
        <v>1385821</v>
      </c>
      <c r="E518" s="79">
        <v>83149.26</v>
      </c>
      <c r="F518" s="80">
        <v>0.0001</v>
      </c>
    </row>
    <row r="519" spans="1:6" ht="15">
      <c r="A519" s="77" t="s">
        <v>347</v>
      </c>
      <c r="B519" s="77" t="s">
        <v>4</v>
      </c>
      <c r="C519" s="78">
        <v>10</v>
      </c>
      <c r="D519" s="79">
        <v>1530351</v>
      </c>
      <c r="E519" s="79">
        <v>91821.06</v>
      </c>
      <c r="F519" s="80">
        <v>0.0001</v>
      </c>
    </row>
    <row r="520" spans="1:6" ht="15">
      <c r="A520" s="77" t="s">
        <v>347</v>
      </c>
      <c r="B520" s="77" t="s">
        <v>764</v>
      </c>
      <c r="C520" s="78">
        <v>137</v>
      </c>
      <c r="D520" s="79">
        <v>2539450</v>
      </c>
      <c r="E520" s="79">
        <v>148701.25</v>
      </c>
      <c r="F520" s="80">
        <v>0.0002</v>
      </c>
    </row>
    <row r="521" spans="1:6" ht="15">
      <c r="A521" s="77" t="s">
        <v>347</v>
      </c>
      <c r="B521" s="77" t="s">
        <v>8</v>
      </c>
      <c r="C521" s="78">
        <v>60</v>
      </c>
      <c r="D521" s="79">
        <v>1079113</v>
      </c>
      <c r="E521" s="79">
        <v>64746.78</v>
      </c>
      <c r="F521" s="80">
        <v>0.0001</v>
      </c>
    </row>
    <row r="522" spans="1:6" ht="15">
      <c r="A522" s="77" t="s">
        <v>347</v>
      </c>
      <c r="B522" s="77" t="s">
        <v>25</v>
      </c>
      <c r="C522" s="78">
        <v>34</v>
      </c>
      <c r="D522" s="79">
        <v>1737238</v>
      </c>
      <c r="E522" s="79">
        <v>104234.28</v>
      </c>
      <c r="F522" s="80">
        <v>0.0002</v>
      </c>
    </row>
    <row r="523" spans="1:6" ht="15">
      <c r="A523" s="77" t="s">
        <v>347</v>
      </c>
      <c r="B523" s="77" t="s">
        <v>26</v>
      </c>
      <c r="C523" s="78">
        <v>31</v>
      </c>
      <c r="D523" s="79">
        <v>2364502</v>
      </c>
      <c r="E523" s="79">
        <v>141870.12</v>
      </c>
      <c r="F523" s="80">
        <v>0.0002</v>
      </c>
    </row>
    <row r="524" spans="1:6" ht="15">
      <c r="A524" s="77" t="s">
        <v>355</v>
      </c>
      <c r="B524" s="77" t="s">
        <v>5</v>
      </c>
      <c r="C524" s="78">
        <v>11</v>
      </c>
      <c r="D524" s="79">
        <v>803634</v>
      </c>
      <c r="E524" s="79">
        <v>48218.04</v>
      </c>
      <c r="F524" s="80">
        <v>0.0001</v>
      </c>
    </row>
    <row r="525" spans="1:6" ht="15">
      <c r="A525" s="77" t="s">
        <v>355</v>
      </c>
      <c r="B525" s="77" t="s">
        <v>1</v>
      </c>
      <c r="C525" s="78">
        <v>9</v>
      </c>
      <c r="D525" s="79">
        <v>1457161</v>
      </c>
      <c r="E525" s="79">
        <v>87429.66</v>
      </c>
      <c r="F525" s="80">
        <v>0.0001</v>
      </c>
    </row>
    <row r="526" spans="1:6" ht="15">
      <c r="A526" s="77" t="s">
        <v>355</v>
      </c>
      <c r="B526" s="77" t="s">
        <v>7</v>
      </c>
      <c r="C526" s="78">
        <v>38</v>
      </c>
      <c r="D526" s="79">
        <v>4580406</v>
      </c>
      <c r="E526" s="79">
        <v>271975.03</v>
      </c>
      <c r="F526" s="80">
        <v>0.0004</v>
      </c>
    </row>
    <row r="527" spans="1:6" ht="15">
      <c r="A527" s="77" t="s">
        <v>355</v>
      </c>
      <c r="B527" s="77" t="s">
        <v>3</v>
      </c>
      <c r="C527" s="78">
        <v>22</v>
      </c>
      <c r="D527" s="79">
        <v>6793804</v>
      </c>
      <c r="E527" s="79">
        <v>407628.24</v>
      </c>
      <c r="F527" s="80">
        <v>0.0006</v>
      </c>
    </row>
    <row r="528" spans="1:6" ht="15">
      <c r="A528" s="77" t="s">
        <v>355</v>
      </c>
      <c r="B528" s="77" t="s">
        <v>2</v>
      </c>
      <c r="C528" s="78">
        <v>5</v>
      </c>
      <c r="D528" s="79">
        <v>8510131</v>
      </c>
      <c r="E528" s="79">
        <v>510607.86</v>
      </c>
      <c r="F528" s="80">
        <v>0.0008</v>
      </c>
    </row>
    <row r="529" spans="1:6" ht="15">
      <c r="A529" s="77" t="s">
        <v>355</v>
      </c>
      <c r="B529" s="77" t="s">
        <v>6</v>
      </c>
      <c r="C529" s="78">
        <v>9</v>
      </c>
      <c r="D529" s="79">
        <v>687787</v>
      </c>
      <c r="E529" s="79">
        <v>41267.22</v>
      </c>
      <c r="F529" s="80">
        <v>0.0001</v>
      </c>
    </row>
    <row r="530" spans="1:6" ht="15">
      <c r="A530" s="77" t="s">
        <v>355</v>
      </c>
      <c r="B530" s="77" t="s">
        <v>10</v>
      </c>
      <c r="C530" s="78">
        <v>99</v>
      </c>
      <c r="D530" s="79">
        <v>6384773</v>
      </c>
      <c r="E530" s="79">
        <v>383086.38</v>
      </c>
      <c r="F530" s="80">
        <v>0.0006</v>
      </c>
    </row>
    <row r="531" spans="1:6" ht="15">
      <c r="A531" s="77" t="s">
        <v>355</v>
      </c>
      <c r="B531" s="77" t="s">
        <v>4</v>
      </c>
      <c r="C531" s="78">
        <v>19</v>
      </c>
      <c r="D531" s="79">
        <v>2372213</v>
      </c>
      <c r="E531" s="79">
        <v>142332.78</v>
      </c>
      <c r="F531" s="80">
        <v>0.0002</v>
      </c>
    </row>
    <row r="532" spans="1:6" ht="15">
      <c r="A532" s="77" t="s">
        <v>355</v>
      </c>
      <c r="B532" s="77" t="s">
        <v>764</v>
      </c>
      <c r="C532" s="78">
        <v>215</v>
      </c>
      <c r="D532" s="79">
        <v>5673407</v>
      </c>
      <c r="E532" s="79">
        <v>334082.36</v>
      </c>
      <c r="F532" s="80">
        <v>0.0005</v>
      </c>
    </row>
    <row r="533" spans="1:6" ht="15">
      <c r="A533" s="77" t="s">
        <v>355</v>
      </c>
      <c r="B533" s="77" t="s">
        <v>8</v>
      </c>
      <c r="C533" s="78">
        <v>72</v>
      </c>
      <c r="D533" s="79">
        <v>517186</v>
      </c>
      <c r="E533" s="79">
        <v>31031.16</v>
      </c>
      <c r="F533" s="80">
        <v>0</v>
      </c>
    </row>
    <row r="534" spans="1:6" ht="15">
      <c r="A534" s="77" t="s">
        <v>355</v>
      </c>
      <c r="B534" s="77" t="s">
        <v>25</v>
      </c>
      <c r="C534" s="78">
        <v>38</v>
      </c>
      <c r="D534" s="79">
        <v>7336521</v>
      </c>
      <c r="E534" s="79">
        <v>440191.26</v>
      </c>
      <c r="F534" s="80">
        <v>0.0007</v>
      </c>
    </row>
    <row r="535" spans="1:6" ht="15">
      <c r="A535" s="77" t="s">
        <v>355</v>
      </c>
      <c r="B535" s="77" t="s">
        <v>26</v>
      </c>
      <c r="C535" s="78">
        <v>29</v>
      </c>
      <c r="D535" s="79">
        <v>2629861</v>
      </c>
      <c r="E535" s="79">
        <v>157791.66</v>
      </c>
      <c r="F535" s="80">
        <v>0.0003</v>
      </c>
    </row>
    <row r="536" spans="1:6" ht="15">
      <c r="A536" s="77" t="s">
        <v>363</v>
      </c>
      <c r="B536" s="77" t="s">
        <v>5</v>
      </c>
      <c r="C536" s="78">
        <v>5</v>
      </c>
      <c r="D536" s="79">
        <v>191801</v>
      </c>
      <c r="E536" s="79">
        <v>11508.06</v>
      </c>
      <c r="F536" s="80">
        <v>0</v>
      </c>
    </row>
    <row r="537" spans="1:6" ht="15">
      <c r="A537" s="77" t="s">
        <v>363</v>
      </c>
      <c r="B537" s="77" t="s">
        <v>1</v>
      </c>
      <c r="C537" s="78">
        <v>10</v>
      </c>
      <c r="D537" s="79">
        <v>2246905</v>
      </c>
      <c r="E537" s="79">
        <v>134814.3</v>
      </c>
      <c r="F537" s="80">
        <v>0.0002</v>
      </c>
    </row>
    <row r="538" spans="1:6" ht="15">
      <c r="A538" s="77" t="s">
        <v>363</v>
      </c>
      <c r="B538" s="77" t="s">
        <v>7</v>
      </c>
      <c r="C538" s="78">
        <v>27</v>
      </c>
      <c r="D538" s="79">
        <v>1422589</v>
      </c>
      <c r="E538" s="79">
        <v>85355.34</v>
      </c>
      <c r="F538" s="80">
        <v>0.0001</v>
      </c>
    </row>
    <row r="539" spans="1:6" ht="15">
      <c r="A539" s="77" t="s">
        <v>363</v>
      </c>
      <c r="B539" s="77" t="s">
        <v>3</v>
      </c>
      <c r="C539" s="78">
        <v>10</v>
      </c>
      <c r="D539" s="79">
        <v>3253631</v>
      </c>
      <c r="E539" s="79">
        <v>195217.86</v>
      </c>
      <c r="F539" s="80">
        <v>0.0003</v>
      </c>
    </row>
    <row r="540" spans="1:6" ht="15">
      <c r="A540" s="77" t="s">
        <v>363</v>
      </c>
      <c r="B540" s="77" t="s">
        <v>2</v>
      </c>
      <c r="C540" s="78">
        <v>5</v>
      </c>
      <c r="D540" s="79">
        <v>1218690</v>
      </c>
      <c r="E540" s="79">
        <v>73121.4</v>
      </c>
      <c r="F540" s="80">
        <v>0.0001</v>
      </c>
    </row>
    <row r="541" spans="1:6" ht="15">
      <c r="A541" s="77" t="s">
        <v>363</v>
      </c>
      <c r="B541" s="77" t="s">
        <v>6</v>
      </c>
      <c r="C541" s="78">
        <v>9</v>
      </c>
      <c r="D541" s="79">
        <v>904400</v>
      </c>
      <c r="E541" s="79">
        <v>54264</v>
      </c>
      <c r="F541" s="80">
        <v>0.0001</v>
      </c>
    </row>
    <row r="542" spans="1:6" ht="15">
      <c r="A542" s="77" t="s">
        <v>363</v>
      </c>
      <c r="B542" s="77" t="s">
        <v>10</v>
      </c>
      <c r="C542" s="78">
        <v>72</v>
      </c>
      <c r="D542" s="79">
        <v>3228246</v>
      </c>
      <c r="E542" s="79">
        <v>193694.76</v>
      </c>
      <c r="F542" s="80">
        <v>0.0003</v>
      </c>
    </row>
    <row r="543" spans="1:6" ht="15">
      <c r="A543" s="77" t="s">
        <v>363</v>
      </c>
      <c r="B543" s="77" t="s">
        <v>4</v>
      </c>
      <c r="C543" s="78">
        <v>10</v>
      </c>
      <c r="D543" s="79">
        <v>1166721</v>
      </c>
      <c r="E543" s="79">
        <v>70003.26</v>
      </c>
      <c r="F543" s="80">
        <v>0.0001</v>
      </c>
    </row>
    <row r="544" spans="1:6" ht="15">
      <c r="A544" s="77" t="s">
        <v>363</v>
      </c>
      <c r="B544" s="77" t="s">
        <v>764</v>
      </c>
      <c r="C544" s="78">
        <v>116</v>
      </c>
      <c r="D544" s="79">
        <v>1919399</v>
      </c>
      <c r="E544" s="79">
        <v>113618.41</v>
      </c>
      <c r="F544" s="80">
        <v>0.0002</v>
      </c>
    </row>
    <row r="545" spans="1:6" ht="15">
      <c r="A545" s="77" t="s">
        <v>363</v>
      </c>
      <c r="B545" s="77" t="s">
        <v>8</v>
      </c>
      <c r="C545" s="78">
        <v>54</v>
      </c>
      <c r="D545" s="79">
        <v>1504637</v>
      </c>
      <c r="E545" s="79">
        <v>90278.22</v>
      </c>
      <c r="F545" s="80">
        <v>0.0001</v>
      </c>
    </row>
    <row r="546" spans="1:6" ht="15">
      <c r="A546" s="77" t="s">
        <v>363</v>
      </c>
      <c r="B546" s="77" t="s">
        <v>25</v>
      </c>
      <c r="C546" s="78">
        <v>17</v>
      </c>
      <c r="D546" s="79">
        <v>1720612</v>
      </c>
      <c r="E546" s="79">
        <v>103236.72</v>
      </c>
      <c r="F546" s="80">
        <v>0.0002</v>
      </c>
    </row>
    <row r="547" spans="1:6" ht="15">
      <c r="A547" s="77" t="s">
        <v>363</v>
      </c>
      <c r="B547" s="77" t="s">
        <v>26</v>
      </c>
      <c r="C547" s="78">
        <v>26</v>
      </c>
      <c r="D547" s="79">
        <v>3439158</v>
      </c>
      <c r="E547" s="79">
        <v>205979.74</v>
      </c>
      <c r="F547" s="80">
        <v>0.0003</v>
      </c>
    </row>
    <row r="548" spans="1:6" ht="15">
      <c r="A548" s="77" t="s">
        <v>370</v>
      </c>
      <c r="B548" s="77" t="s">
        <v>5</v>
      </c>
      <c r="C548" s="82" t="s">
        <v>763</v>
      </c>
      <c r="D548" s="83" t="s">
        <v>763</v>
      </c>
      <c r="E548" s="83" t="s">
        <v>763</v>
      </c>
      <c r="F548" s="84" t="s">
        <v>763</v>
      </c>
    </row>
    <row r="549" spans="1:6" ht="15">
      <c r="A549" s="77" t="s">
        <v>370</v>
      </c>
      <c r="B549" s="77" t="s">
        <v>1</v>
      </c>
      <c r="C549" s="78">
        <v>5</v>
      </c>
      <c r="D549" s="79">
        <v>1533470</v>
      </c>
      <c r="E549" s="79">
        <v>92008.2</v>
      </c>
      <c r="F549" s="80">
        <v>0.0001</v>
      </c>
    </row>
    <row r="550" spans="1:6" ht="15">
      <c r="A550" s="77" t="s">
        <v>370</v>
      </c>
      <c r="B550" s="77" t="s">
        <v>7</v>
      </c>
      <c r="C550" s="78">
        <v>27</v>
      </c>
      <c r="D550" s="79">
        <v>2059284</v>
      </c>
      <c r="E550" s="79">
        <v>123557.04</v>
      </c>
      <c r="F550" s="80">
        <v>0.0002</v>
      </c>
    </row>
    <row r="551" spans="1:7" ht="15">
      <c r="A551" s="77" t="s">
        <v>370</v>
      </c>
      <c r="B551" s="77" t="s">
        <v>3</v>
      </c>
      <c r="C551" s="78">
        <v>13</v>
      </c>
      <c r="D551" s="79">
        <v>4157015</v>
      </c>
      <c r="E551" s="79">
        <v>249420.9</v>
      </c>
      <c r="F551" s="80">
        <v>0.0004</v>
      </c>
      <c r="G551" s="67"/>
    </row>
    <row r="552" spans="1:6" ht="15">
      <c r="A552" s="77" t="s">
        <v>370</v>
      </c>
      <c r="B552" s="77" t="s">
        <v>2</v>
      </c>
      <c r="C552" s="82" t="s">
        <v>763</v>
      </c>
      <c r="D552" s="83" t="s">
        <v>763</v>
      </c>
      <c r="E552" s="83" t="s">
        <v>763</v>
      </c>
      <c r="F552" s="84" t="s">
        <v>763</v>
      </c>
    </row>
    <row r="553" spans="1:6" ht="15">
      <c r="A553" s="77" t="s">
        <v>370</v>
      </c>
      <c r="B553" s="77" t="s">
        <v>6</v>
      </c>
      <c r="C553" s="82" t="s">
        <v>763</v>
      </c>
      <c r="D553" s="83" t="s">
        <v>763</v>
      </c>
      <c r="E553" s="83" t="s">
        <v>763</v>
      </c>
      <c r="F553" s="84" t="s">
        <v>763</v>
      </c>
    </row>
    <row r="554" spans="1:6" ht="15">
      <c r="A554" s="77" t="s">
        <v>370</v>
      </c>
      <c r="B554" s="77" t="s">
        <v>10</v>
      </c>
      <c r="C554" s="78">
        <v>56</v>
      </c>
      <c r="D554" s="79">
        <v>4030550</v>
      </c>
      <c r="E554" s="79">
        <v>241833</v>
      </c>
      <c r="F554" s="80">
        <v>0.0004</v>
      </c>
    </row>
    <row r="555" spans="1:6" ht="15">
      <c r="A555" s="77" t="s">
        <v>370</v>
      </c>
      <c r="B555" s="77" t="s">
        <v>4</v>
      </c>
      <c r="C555" s="78">
        <v>16</v>
      </c>
      <c r="D555" s="79">
        <v>603144</v>
      </c>
      <c r="E555" s="79">
        <v>36188.64</v>
      </c>
      <c r="F555" s="80">
        <v>0.0001</v>
      </c>
    </row>
    <row r="556" spans="1:6" ht="15">
      <c r="A556" s="77" t="s">
        <v>370</v>
      </c>
      <c r="B556" s="77" t="s">
        <v>764</v>
      </c>
      <c r="C556" s="78">
        <v>119</v>
      </c>
      <c r="D556" s="79">
        <v>2823928</v>
      </c>
      <c r="E556" s="79">
        <v>165457.66</v>
      </c>
      <c r="F556" s="80">
        <v>0.0003</v>
      </c>
    </row>
    <row r="557" spans="1:6" ht="15">
      <c r="A557" s="77" t="s">
        <v>370</v>
      </c>
      <c r="B557" s="77" t="s">
        <v>8</v>
      </c>
      <c r="C557" s="78">
        <v>43</v>
      </c>
      <c r="D557" s="79">
        <v>820296</v>
      </c>
      <c r="E557" s="79">
        <v>49217.76</v>
      </c>
      <c r="F557" s="80">
        <v>0.0001</v>
      </c>
    </row>
    <row r="558" spans="1:6" ht="15">
      <c r="A558" s="77" t="s">
        <v>370</v>
      </c>
      <c r="B558" s="77" t="s">
        <v>25</v>
      </c>
      <c r="C558" s="78">
        <v>31</v>
      </c>
      <c r="D558" s="79">
        <v>1708446</v>
      </c>
      <c r="E558" s="79">
        <v>102506.76</v>
      </c>
      <c r="F558" s="80">
        <v>0.0002</v>
      </c>
    </row>
    <row r="559" spans="1:6" ht="15">
      <c r="A559" s="77" t="s">
        <v>370</v>
      </c>
      <c r="B559" s="77" t="s">
        <v>26</v>
      </c>
      <c r="C559" s="78">
        <v>24</v>
      </c>
      <c r="D559" s="79">
        <v>2523879</v>
      </c>
      <c r="E559" s="79">
        <v>151432.74</v>
      </c>
      <c r="F559" s="80">
        <v>0.0002</v>
      </c>
    </row>
    <row r="560" spans="1:6" ht="15">
      <c r="A560" s="77" t="s">
        <v>374</v>
      </c>
      <c r="B560" s="77" t="s">
        <v>5</v>
      </c>
      <c r="C560" s="82" t="s">
        <v>763</v>
      </c>
      <c r="D560" s="83" t="s">
        <v>763</v>
      </c>
      <c r="E560" s="83" t="s">
        <v>763</v>
      </c>
      <c r="F560" s="84" t="s">
        <v>763</v>
      </c>
    </row>
    <row r="561" spans="1:6" ht="15">
      <c r="A561" s="77" t="s">
        <v>374</v>
      </c>
      <c r="B561" s="77" t="s">
        <v>1</v>
      </c>
      <c r="C561" s="78">
        <v>8</v>
      </c>
      <c r="D561" s="79">
        <v>1501937</v>
      </c>
      <c r="E561" s="79">
        <v>90116.22</v>
      </c>
      <c r="F561" s="80">
        <v>0.0001</v>
      </c>
    </row>
    <row r="562" spans="1:6" ht="15">
      <c r="A562" s="77" t="s">
        <v>374</v>
      </c>
      <c r="B562" s="77" t="s">
        <v>7</v>
      </c>
      <c r="C562" s="78">
        <v>14</v>
      </c>
      <c r="D562" s="79">
        <v>1110740</v>
      </c>
      <c r="E562" s="79">
        <v>66644.4</v>
      </c>
      <c r="F562" s="80">
        <v>0.0001</v>
      </c>
    </row>
    <row r="563" spans="1:6" ht="15">
      <c r="A563" s="77" t="s">
        <v>374</v>
      </c>
      <c r="B563" s="77" t="s">
        <v>3</v>
      </c>
      <c r="C563" s="78">
        <v>12</v>
      </c>
      <c r="D563" s="79">
        <v>2255128</v>
      </c>
      <c r="E563" s="79">
        <v>135307.68</v>
      </c>
      <c r="F563" s="80">
        <v>0.0002</v>
      </c>
    </row>
    <row r="564" spans="1:6" ht="15">
      <c r="A564" s="77" t="s">
        <v>374</v>
      </c>
      <c r="B564" s="77" t="s">
        <v>2</v>
      </c>
      <c r="C564" s="78">
        <v>5</v>
      </c>
      <c r="D564" s="79">
        <v>1343036</v>
      </c>
      <c r="E564" s="79">
        <v>80582.16</v>
      </c>
      <c r="F564" s="80">
        <v>0.0001</v>
      </c>
    </row>
    <row r="565" spans="1:6" ht="15">
      <c r="A565" s="77" t="s">
        <v>374</v>
      </c>
      <c r="B565" s="77" t="s">
        <v>6</v>
      </c>
      <c r="C565" s="82" t="s">
        <v>763</v>
      </c>
      <c r="D565" s="83" t="s">
        <v>763</v>
      </c>
      <c r="E565" s="83" t="s">
        <v>763</v>
      </c>
      <c r="F565" s="84" t="s">
        <v>763</v>
      </c>
    </row>
    <row r="566" spans="1:6" ht="15">
      <c r="A566" s="77" t="s">
        <v>374</v>
      </c>
      <c r="B566" s="77" t="s">
        <v>10</v>
      </c>
      <c r="C566" s="78">
        <v>37</v>
      </c>
      <c r="D566" s="79">
        <v>3820299</v>
      </c>
      <c r="E566" s="79">
        <v>224014.15</v>
      </c>
      <c r="F566" s="80">
        <v>0.0004</v>
      </c>
    </row>
    <row r="567" spans="1:6" ht="15">
      <c r="A567" s="77" t="s">
        <v>374</v>
      </c>
      <c r="B567" s="77" t="s">
        <v>4</v>
      </c>
      <c r="C567" s="78">
        <v>10</v>
      </c>
      <c r="D567" s="79">
        <v>677307</v>
      </c>
      <c r="E567" s="79">
        <v>40638.42</v>
      </c>
      <c r="F567" s="80">
        <v>0.0001</v>
      </c>
    </row>
    <row r="568" spans="1:6" ht="15">
      <c r="A568" s="77" t="s">
        <v>374</v>
      </c>
      <c r="B568" s="77" t="s">
        <v>764</v>
      </c>
      <c r="C568" s="78">
        <v>93</v>
      </c>
      <c r="D568" s="79">
        <v>1739491</v>
      </c>
      <c r="E568" s="79">
        <v>100020.39</v>
      </c>
      <c r="F568" s="80">
        <v>0.0002</v>
      </c>
    </row>
    <row r="569" spans="1:6" ht="15">
      <c r="A569" s="77" t="s">
        <v>374</v>
      </c>
      <c r="B569" s="77" t="s">
        <v>8</v>
      </c>
      <c r="C569" s="78">
        <v>34</v>
      </c>
      <c r="D569" s="79">
        <v>623245</v>
      </c>
      <c r="E569" s="79">
        <v>37281.7</v>
      </c>
      <c r="F569" s="80">
        <v>0.0001</v>
      </c>
    </row>
    <row r="570" spans="1:6" ht="15">
      <c r="A570" s="77" t="s">
        <v>374</v>
      </c>
      <c r="B570" s="77" t="s">
        <v>25</v>
      </c>
      <c r="C570" s="78">
        <v>25</v>
      </c>
      <c r="D570" s="79">
        <v>1204791</v>
      </c>
      <c r="E570" s="79">
        <v>72287.46</v>
      </c>
      <c r="F570" s="80">
        <v>0.0001</v>
      </c>
    </row>
    <row r="571" spans="1:6" ht="15">
      <c r="A571" s="77" t="s">
        <v>374</v>
      </c>
      <c r="B571" s="77" t="s">
        <v>26</v>
      </c>
      <c r="C571" s="78">
        <v>20</v>
      </c>
      <c r="D571" s="79">
        <v>677190</v>
      </c>
      <c r="E571" s="79">
        <v>40631.4</v>
      </c>
      <c r="F571" s="80">
        <v>0.0001</v>
      </c>
    </row>
    <row r="572" spans="1:6" ht="15">
      <c r="A572" s="77" t="s">
        <v>380</v>
      </c>
      <c r="B572" s="77" t="s">
        <v>5</v>
      </c>
      <c r="C572" s="78">
        <v>42</v>
      </c>
      <c r="D572" s="79">
        <v>10354987</v>
      </c>
      <c r="E572" s="79">
        <v>621299.22</v>
      </c>
      <c r="F572" s="80">
        <v>0.001</v>
      </c>
    </row>
    <row r="573" spans="1:6" ht="15">
      <c r="A573" s="77" t="s">
        <v>380</v>
      </c>
      <c r="B573" s="77" t="s">
        <v>1</v>
      </c>
      <c r="C573" s="78">
        <v>10</v>
      </c>
      <c r="D573" s="79">
        <v>1658727</v>
      </c>
      <c r="E573" s="79">
        <v>99523.62</v>
      </c>
      <c r="F573" s="80">
        <v>0.0002</v>
      </c>
    </row>
    <row r="574" spans="1:6" ht="15">
      <c r="A574" s="77" t="s">
        <v>380</v>
      </c>
      <c r="B574" s="77" t="s">
        <v>7</v>
      </c>
      <c r="C574" s="78">
        <v>34</v>
      </c>
      <c r="D574" s="79">
        <v>4088309</v>
      </c>
      <c r="E574" s="79">
        <v>245298.54</v>
      </c>
      <c r="F574" s="80">
        <v>0.0004</v>
      </c>
    </row>
    <row r="575" spans="1:6" ht="15">
      <c r="A575" s="77" t="s">
        <v>380</v>
      </c>
      <c r="B575" s="77" t="s">
        <v>3</v>
      </c>
      <c r="C575" s="78">
        <v>27</v>
      </c>
      <c r="D575" s="79">
        <v>4666187</v>
      </c>
      <c r="E575" s="79">
        <v>279971.22</v>
      </c>
      <c r="F575" s="80">
        <v>0.0004</v>
      </c>
    </row>
    <row r="576" spans="1:6" ht="15">
      <c r="A576" s="77" t="s">
        <v>380</v>
      </c>
      <c r="B576" s="77" t="s">
        <v>2</v>
      </c>
      <c r="C576" s="78">
        <v>6</v>
      </c>
      <c r="D576" s="79">
        <v>1244476</v>
      </c>
      <c r="E576" s="79">
        <v>74668.56</v>
      </c>
      <c r="F576" s="80">
        <v>0.0001</v>
      </c>
    </row>
    <row r="577" spans="1:6" ht="15">
      <c r="A577" s="77" t="s">
        <v>380</v>
      </c>
      <c r="B577" s="77" t="s">
        <v>6</v>
      </c>
      <c r="C577" s="78">
        <v>12</v>
      </c>
      <c r="D577" s="79">
        <v>343463</v>
      </c>
      <c r="E577" s="79">
        <v>20607.78</v>
      </c>
      <c r="F577" s="80">
        <v>0</v>
      </c>
    </row>
    <row r="578" spans="1:6" ht="15">
      <c r="A578" s="77" t="s">
        <v>380</v>
      </c>
      <c r="B578" s="77" t="s">
        <v>10</v>
      </c>
      <c r="C578" s="78">
        <v>97</v>
      </c>
      <c r="D578" s="79">
        <v>9386238</v>
      </c>
      <c r="E578" s="79">
        <v>563174.28</v>
      </c>
      <c r="F578" s="80">
        <v>0.0009</v>
      </c>
    </row>
    <row r="579" spans="1:6" ht="15">
      <c r="A579" s="77" t="s">
        <v>380</v>
      </c>
      <c r="B579" s="77" t="s">
        <v>4</v>
      </c>
      <c r="C579" s="78">
        <v>11</v>
      </c>
      <c r="D579" s="79">
        <v>1056896</v>
      </c>
      <c r="E579" s="79">
        <v>63413.76</v>
      </c>
      <c r="F579" s="80">
        <v>0.0001</v>
      </c>
    </row>
    <row r="580" spans="1:6" ht="15">
      <c r="A580" s="77" t="s">
        <v>380</v>
      </c>
      <c r="B580" s="77" t="s">
        <v>764</v>
      </c>
      <c r="C580" s="78">
        <v>222</v>
      </c>
      <c r="D580" s="79">
        <v>6984722</v>
      </c>
      <c r="E580" s="79">
        <v>414147.25</v>
      </c>
      <c r="F580" s="80">
        <v>0.0007</v>
      </c>
    </row>
    <row r="581" spans="1:6" ht="15">
      <c r="A581" s="77" t="s">
        <v>380</v>
      </c>
      <c r="B581" s="77" t="s">
        <v>8</v>
      </c>
      <c r="C581" s="78">
        <v>92</v>
      </c>
      <c r="D581" s="79">
        <v>7105758</v>
      </c>
      <c r="E581" s="79">
        <v>426345.48</v>
      </c>
      <c r="F581" s="80">
        <v>0.0007</v>
      </c>
    </row>
    <row r="582" spans="1:6" ht="15">
      <c r="A582" s="77" t="s">
        <v>380</v>
      </c>
      <c r="B582" s="77" t="s">
        <v>25</v>
      </c>
      <c r="C582" s="78">
        <v>27</v>
      </c>
      <c r="D582" s="79">
        <v>1692552</v>
      </c>
      <c r="E582" s="79">
        <v>101553.12</v>
      </c>
      <c r="F582" s="80">
        <v>0.0002</v>
      </c>
    </row>
    <row r="583" spans="1:6" ht="15">
      <c r="A583" s="77" t="s">
        <v>380</v>
      </c>
      <c r="B583" s="77" t="s">
        <v>26</v>
      </c>
      <c r="C583" s="78">
        <v>31</v>
      </c>
      <c r="D583" s="79">
        <v>1853771</v>
      </c>
      <c r="E583" s="79">
        <v>111046.26</v>
      </c>
      <c r="F583" s="80">
        <v>0.0002</v>
      </c>
    </row>
    <row r="584" spans="1:6" ht="15">
      <c r="A584" s="77" t="s">
        <v>387</v>
      </c>
      <c r="B584" s="77" t="s">
        <v>5</v>
      </c>
      <c r="C584" s="82" t="s">
        <v>763</v>
      </c>
      <c r="D584" s="83" t="s">
        <v>763</v>
      </c>
      <c r="E584" s="83" t="s">
        <v>763</v>
      </c>
      <c r="F584" s="84" t="s">
        <v>763</v>
      </c>
    </row>
    <row r="585" spans="1:6" ht="15">
      <c r="A585" s="77" t="s">
        <v>387</v>
      </c>
      <c r="B585" s="77" t="s">
        <v>1</v>
      </c>
      <c r="C585" s="78">
        <v>8</v>
      </c>
      <c r="D585" s="79">
        <v>1064260</v>
      </c>
      <c r="E585" s="79">
        <v>63855.6</v>
      </c>
      <c r="F585" s="80">
        <v>0.0001</v>
      </c>
    </row>
    <row r="586" spans="1:6" ht="15">
      <c r="A586" s="77" t="s">
        <v>387</v>
      </c>
      <c r="B586" s="77" t="s">
        <v>7</v>
      </c>
      <c r="C586" s="78">
        <v>52</v>
      </c>
      <c r="D586" s="79">
        <v>4585328</v>
      </c>
      <c r="E586" s="79">
        <v>275116.75</v>
      </c>
      <c r="F586" s="80">
        <v>0.0004</v>
      </c>
    </row>
    <row r="587" spans="1:6" ht="15">
      <c r="A587" s="77" t="s">
        <v>387</v>
      </c>
      <c r="B587" s="77" t="s">
        <v>3</v>
      </c>
      <c r="C587" s="78">
        <v>19</v>
      </c>
      <c r="D587" s="79">
        <v>4631023</v>
      </c>
      <c r="E587" s="79">
        <v>277861.38</v>
      </c>
      <c r="F587" s="80">
        <v>0.0004</v>
      </c>
    </row>
    <row r="588" spans="1:6" ht="15">
      <c r="A588" s="77" t="s">
        <v>387</v>
      </c>
      <c r="B588" s="77" t="s">
        <v>2</v>
      </c>
      <c r="C588" s="78">
        <v>9</v>
      </c>
      <c r="D588" s="79">
        <v>6204163</v>
      </c>
      <c r="E588" s="79">
        <v>372249.78</v>
      </c>
      <c r="F588" s="80">
        <v>0.0006</v>
      </c>
    </row>
    <row r="589" spans="1:6" ht="15">
      <c r="A589" s="77" t="s">
        <v>387</v>
      </c>
      <c r="B589" s="77" t="s">
        <v>6</v>
      </c>
      <c r="C589" s="82" t="s">
        <v>763</v>
      </c>
      <c r="D589" s="83" t="s">
        <v>763</v>
      </c>
      <c r="E589" s="83" t="s">
        <v>763</v>
      </c>
      <c r="F589" s="84" t="s">
        <v>763</v>
      </c>
    </row>
    <row r="590" spans="1:6" ht="15">
      <c r="A590" s="77" t="s">
        <v>387</v>
      </c>
      <c r="B590" s="77" t="s">
        <v>10</v>
      </c>
      <c r="C590" s="78">
        <v>106</v>
      </c>
      <c r="D590" s="79">
        <v>2228783</v>
      </c>
      <c r="E590" s="79">
        <v>133726.98</v>
      </c>
      <c r="F590" s="80">
        <v>0.0002</v>
      </c>
    </row>
    <row r="591" spans="1:6" ht="15">
      <c r="A591" s="77" t="s">
        <v>387</v>
      </c>
      <c r="B591" s="77" t="s">
        <v>4</v>
      </c>
      <c r="C591" s="78">
        <v>16</v>
      </c>
      <c r="D591" s="79">
        <v>1638168</v>
      </c>
      <c r="E591" s="79">
        <v>98290.08</v>
      </c>
      <c r="F591" s="80">
        <v>0.0002</v>
      </c>
    </row>
    <row r="592" spans="1:6" ht="15">
      <c r="A592" s="77" t="s">
        <v>387</v>
      </c>
      <c r="B592" s="77" t="s">
        <v>764</v>
      </c>
      <c r="C592" s="78">
        <v>264</v>
      </c>
      <c r="D592" s="79">
        <v>5469270</v>
      </c>
      <c r="E592" s="79">
        <v>324060.21</v>
      </c>
      <c r="F592" s="80">
        <v>0.0005</v>
      </c>
    </row>
    <row r="593" spans="1:6" ht="15">
      <c r="A593" s="77" t="s">
        <v>387</v>
      </c>
      <c r="B593" s="77" t="s">
        <v>8</v>
      </c>
      <c r="C593" s="78">
        <v>82</v>
      </c>
      <c r="D593" s="79">
        <v>1037496</v>
      </c>
      <c r="E593" s="79">
        <v>62249.76</v>
      </c>
      <c r="F593" s="80">
        <v>0.0001</v>
      </c>
    </row>
    <row r="594" spans="1:6" ht="15">
      <c r="A594" s="77" t="s">
        <v>387</v>
      </c>
      <c r="B594" s="77" t="s">
        <v>25</v>
      </c>
      <c r="C594" s="78">
        <v>33</v>
      </c>
      <c r="D594" s="79">
        <v>2471960</v>
      </c>
      <c r="E594" s="79">
        <v>148317.6</v>
      </c>
      <c r="F594" s="80">
        <v>0.0002</v>
      </c>
    </row>
    <row r="595" spans="1:6" ht="15">
      <c r="A595" s="77" t="s">
        <v>387</v>
      </c>
      <c r="B595" s="77" t="s">
        <v>26</v>
      </c>
      <c r="C595" s="78">
        <v>28</v>
      </c>
      <c r="D595" s="79">
        <v>4147105</v>
      </c>
      <c r="E595" s="79">
        <v>247963.05</v>
      </c>
      <c r="F595" s="80">
        <v>0.0004</v>
      </c>
    </row>
    <row r="596" spans="1:6" ht="15">
      <c r="A596" s="77" t="s">
        <v>396</v>
      </c>
      <c r="B596" s="77" t="s">
        <v>5</v>
      </c>
      <c r="C596" s="78">
        <v>8</v>
      </c>
      <c r="D596" s="79">
        <v>266724</v>
      </c>
      <c r="E596" s="79">
        <v>16003.44</v>
      </c>
      <c r="F596" s="80">
        <v>0</v>
      </c>
    </row>
    <row r="597" spans="1:6" ht="15">
      <c r="A597" s="77" t="s">
        <v>396</v>
      </c>
      <c r="B597" s="77" t="s">
        <v>1</v>
      </c>
      <c r="C597" s="78">
        <v>14</v>
      </c>
      <c r="D597" s="79">
        <v>2239572</v>
      </c>
      <c r="E597" s="79">
        <v>134374.32</v>
      </c>
      <c r="F597" s="80">
        <v>0.0002</v>
      </c>
    </row>
    <row r="598" spans="1:6" ht="15">
      <c r="A598" s="77" t="s">
        <v>396</v>
      </c>
      <c r="B598" s="77" t="s">
        <v>7</v>
      </c>
      <c r="C598" s="78">
        <v>77</v>
      </c>
      <c r="D598" s="79">
        <v>8989883</v>
      </c>
      <c r="E598" s="79">
        <v>539323.44</v>
      </c>
      <c r="F598" s="80">
        <v>0.0009</v>
      </c>
    </row>
    <row r="599" spans="1:6" ht="15">
      <c r="A599" s="77" t="s">
        <v>396</v>
      </c>
      <c r="B599" s="77" t="s">
        <v>3</v>
      </c>
      <c r="C599" s="78">
        <v>44</v>
      </c>
      <c r="D599" s="79">
        <v>11641594</v>
      </c>
      <c r="E599" s="79">
        <v>698495.64</v>
      </c>
      <c r="F599" s="80">
        <v>0.0011</v>
      </c>
    </row>
    <row r="600" spans="1:6" ht="15">
      <c r="A600" s="77" t="s">
        <v>396</v>
      </c>
      <c r="B600" s="77" t="s">
        <v>2</v>
      </c>
      <c r="C600" s="78">
        <v>8</v>
      </c>
      <c r="D600" s="79">
        <v>8367030</v>
      </c>
      <c r="E600" s="79">
        <v>502021.8</v>
      </c>
      <c r="F600" s="80">
        <v>0.0008</v>
      </c>
    </row>
    <row r="601" spans="1:6" ht="15">
      <c r="A601" s="77" t="s">
        <v>396</v>
      </c>
      <c r="B601" s="77" t="s">
        <v>6</v>
      </c>
      <c r="C601" s="78">
        <v>17</v>
      </c>
      <c r="D601" s="79">
        <v>1032310</v>
      </c>
      <c r="E601" s="79">
        <v>61938.6</v>
      </c>
      <c r="F601" s="80">
        <v>0.0001</v>
      </c>
    </row>
    <row r="602" spans="1:6" ht="15">
      <c r="A602" s="77" t="s">
        <v>396</v>
      </c>
      <c r="B602" s="77" t="s">
        <v>10</v>
      </c>
      <c r="C602" s="78">
        <v>166</v>
      </c>
      <c r="D602" s="79">
        <v>6056686</v>
      </c>
      <c r="E602" s="79">
        <v>363401.16</v>
      </c>
      <c r="F602" s="80">
        <v>0.0006</v>
      </c>
    </row>
    <row r="603" spans="1:6" ht="15">
      <c r="A603" s="77" t="s">
        <v>396</v>
      </c>
      <c r="B603" s="77" t="s">
        <v>4</v>
      </c>
      <c r="C603" s="78">
        <v>24</v>
      </c>
      <c r="D603" s="79">
        <v>3784782</v>
      </c>
      <c r="E603" s="79">
        <v>227086.92</v>
      </c>
      <c r="F603" s="80">
        <v>0.0004</v>
      </c>
    </row>
    <row r="604" spans="1:6" ht="15">
      <c r="A604" s="77" t="s">
        <v>396</v>
      </c>
      <c r="B604" s="77" t="s">
        <v>764</v>
      </c>
      <c r="C604" s="78">
        <v>375</v>
      </c>
      <c r="D604" s="79">
        <v>10503179</v>
      </c>
      <c r="E604" s="79">
        <v>615033.78</v>
      </c>
      <c r="F604" s="80">
        <v>0.001</v>
      </c>
    </row>
    <row r="605" spans="1:6" ht="15">
      <c r="A605" s="77" t="s">
        <v>396</v>
      </c>
      <c r="B605" s="77" t="s">
        <v>8</v>
      </c>
      <c r="C605" s="78">
        <v>132</v>
      </c>
      <c r="D605" s="79">
        <v>4739478</v>
      </c>
      <c r="E605" s="79">
        <v>284368.68</v>
      </c>
      <c r="F605" s="80">
        <v>0.0005</v>
      </c>
    </row>
    <row r="606" spans="1:6" ht="15">
      <c r="A606" s="77" t="s">
        <v>396</v>
      </c>
      <c r="B606" s="77" t="s">
        <v>25</v>
      </c>
      <c r="C606" s="78">
        <v>52</v>
      </c>
      <c r="D606" s="79">
        <v>19887202</v>
      </c>
      <c r="E606" s="79">
        <v>1193232.12</v>
      </c>
      <c r="F606" s="80">
        <v>0.0019</v>
      </c>
    </row>
    <row r="607" spans="1:6" ht="15">
      <c r="A607" s="77" t="s">
        <v>396</v>
      </c>
      <c r="B607" s="77" t="s">
        <v>26</v>
      </c>
      <c r="C607" s="78">
        <v>34</v>
      </c>
      <c r="D607" s="79">
        <v>6660794</v>
      </c>
      <c r="E607" s="79">
        <v>399647.64</v>
      </c>
      <c r="F607" s="80">
        <v>0.0006</v>
      </c>
    </row>
    <row r="608" spans="1:6" ht="15">
      <c r="A608" s="77" t="s">
        <v>304</v>
      </c>
      <c r="B608" s="77" t="s">
        <v>5</v>
      </c>
      <c r="C608" s="78">
        <v>8</v>
      </c>
      <c r="D608" s="79">
        <v>247506</v>
      </c>
      <c r="E608" s="79">
        <v>14850.36</v>
      </c>
      <c r="F608" s="80">
        <v>0</v>
      </c>
    </row>
    <row r="609" spans="1:6" ht="15">
      <c r="A609" s="77" t="s">
        <v>304</v>
      </c>
      <c r="B609" s="77" t="s">
        <v>1</v>
      </c>
      <c r="C609" s="78">
        <v>11</v>
      </c>
      <c r="D609" s="79">
        <v>2131407</v>
      </c>
      <c r="E609" s="79">
        <v>127884.42</v>
      </c>
      <c r="F609" s="80">
        <v>0.0002</v>
      </c>
    </row>
    <row r="610" spans="1:6" ht="15">
      <c r="A610" s="77" t="s">
        <v>304</v>
      </c>
      <c r="B610" s="77" t="s">
        <v>7</v>
      </c>
      <c r="C610" s="78">
        <v>49</v>
      </c>
      <c r="D610" s="79">
        <v>4209198</v>
      </c>
      <c r="E610" s="79">
        <v>250471.36</v>
      </c>
      <c r="F610" s="80">
        <v>0.0004</v>
      </c>
    </row>
    <row r="611" spans="1:6" ht="15">
      <c r="A611" s="77" t="s">
        <v>304</v>
      </c>
      <c r="B611" s="77" t="s">
        <v>3</v>
      </c>
      <c r="C611" s="78">
        <v>18</v>
      </c>
      <c r="D611" s="79">
        <v>4315749</v>
      </c>
      <c r="E611" s="79">
        <v>258944.94</v>
      </c>
      <c r="F611" s="80">
        <v>0.0004</v>
      </c>
    </row>
    <row r="612" spans="1:6" ht="15">
      <c r="A612" s="77" t="s">
        <v>304</v>
      </c>
      <c r="B612" s="77" t="s">
        <v>2</v>
      </c>
      <c r="C612" s="78">
        <v>5</v>
      </c>
      <c r="D612" s="79">
        <v>5851043</v>
      </c>
      <c r="E612" s="79">
        <v>351062.58</v>
      </c>
      <c r="F612" s="80">
        <v>0.0006</v>
      </c>
    </row>
    <row r="613" spans="1:6" ht="15">
      <c r="A613" s="77" t="s">
        <v>304</v>
      </c>
      <c r="B613" s="77" t="s">
        <v>6</v>
      </c>
      <c r="C613" s="78">
        <v>7</v>
      </c>
      <c r="D613" s="79">
        <v>61989</v>
      </c>
      <c r="E613" s="79">
        <v>3719.34</v>
      </c>
      <c r="F613" s="80">
        <v>0</v>
      </c>
    </row>
    <row r="614" spans="1:6" ht="15">
      <c r="A614" s="77" t="s">
        <v>304</v>
      </c>
      <c r="B614" s="77" t="s">
        <v>10</v>
      </c>
      <c r="C614" s="78">
        <v>84</v>
      </c>
      <c r="D614" s="79">
        <v>2420367</v>
      </c>
      <c r="E614" s="79">
        <v>145222.02</v>
      </c>
      <c r="F614" s="80">
        <v>0.0002</v>
      </c>
    </row>
    <row r="615" spans="1:6" ht="15">
      <c r="A615" s="77" t="s">
        <v>304</v>
      </c>
      <c r="B615" s="77" t="s">
        <v>4</v>
      </c>
      <c r="C615" s="78">
        <v>12</v>
      </c>
      <c r="D615" s="79">
        <v>2194580</v>
      </c>
      <c r="E615" s="79">
        <v>131674.8</v>
      </c>
      <c r="F615" s="80">
        <v>0.0002</v>
      </c>
    </row>
    <row r="616" spans="1:6" ht="15">
      <c r="A616" s="77" t="s">
        <v>304</v>
      </c>
      <c r="B616" s="77" t="s">
        <v>764</v>
      </c>
      <c r="C616" s="78">
        <v>156</v>
      </c>
      <c r="D616" s="79">
        <v>5307599</v>
      </c>
      <c r="E616" s="79">
        <v>313242</v>
      </c>
      <c r="F616" s="80">
        <v>0.0005</v>
      </c>
    </row>
    <row r="617" spans="1:6" ht="15">
      <c r="A617" s="77" t="s">
        <v>304</v>
      </c>
      <c r="B617" s="77" t="s">
        <v>8</v>
      </c>
      <c r="C617" s="78">
        <v>91</v>
      </c>
      <c r="D617" s="79">
        <v>2365116</v>
      </c>
      <c r="E617" s="79">
        <v>141906.96</v>
      </c>
      <c r="F617" s="80">
        <v>0.0002</v>
      </c>
    </row>
    <row r="618" spans="1:6" ht="15">
      <c r="A618" s="77" t="s">
        <v>304</v>
      </c>
      <c r="B618" s="77" t="s">
        <v>25</v>
      </c>
      <c r="C618" s="78">
        <v>23</v>
      </c>
      <c r="D618" s="79">
        <v>9281948</v>
      </c>
      <c r="E618" s="79">
        <v>556916.88</v>
      </c>
      <c r="F618" s="80">
        <v>0.0009</v>
      </c>
    </row>
    <row r="619" spans="1:6" ht="15">
      <c r="A619" s="77" t="s">
        <v>304</v>
      </c>
      <c r="B619" s="77" t="s">
        <v>26</v>
      </c>
      <c r="C619" s="78">
        <v>22</v>
      </c>
      <c r="D619" s="79">
        <v>2123998</v>
      </c>
      <c r="E619" s="79">
        <v>127439.88</v>
      </c>
      <c r="F619" s="80">
        <v>0.0002</v>
      </c>
    </row>
    <row r="620" spans="1:6" ht="15">
      <c r="A620" s="77" t="s">
        <v>412</v>
      </c>
      <c r="B620" s="77" t="s">
        <v>5</v>
      </c>
      <c r="C620" s="78">
        <v>87</v>
      </c>
      <c r="D620" s="79">
        <v>16056815</v>
      </c>
      <c r="E620" s="79">
        <v>963408.9</v>
      </c>
      <c r="F620" s="80">
        <v>0.0015</v>
      </c>
    </row>
    <row r="621" spans="1:6" ht="15">
      <c r="A621" s="77" t="s">
        <v>412</v>
      </c>
      <c r="B621" s="77" t="s">
        <v>1</v>
      </c>
      <c r="C621" s="78">
        <v>40</v>
      </c>
      <c r="D621" s="79">
        <v>37113957</v>
      </c>
      <c r="E621" s="79">
        <v>2226837.42</v>
      </c>
      <c r="F621" s="80">
        <v>0.0035</v>
      </c>
    </row>
    <row r="622" spans="1:6" ht="15">
      <c r="A622" s="77" t="s">
        <v>412</v>
      </c>
      <c r="B622" s="77" t="s">
        <v>7</v>
      </c>
      <c r="C622" s="78">
        <v>395</v>
      </c>
      <c r="D622" s="79">
        <v>82830007</v>
      </c>
      <c r="E622" s="79">
        <v>4965616.35</v>
      </c>
      <c r="F622" s="80">
        <v>0.0079</v>
      </c>
    </row>
    <row r="623" spans="1:6" ht="15">
      <c r="A623" s="77" t="s">
        <v>412</v>
      </c>
      <c r="B623" s="77" t="s">
        <v>3</v>
      </c>
      <c r="C623" s="78">
        <v>117</v>
      </c>
      <c r="D623" s="79">
        <v>38857678</v>
      </c>
      <c r="E623" s="79">
        <v>2331460.68</v>
      </c>
      <c r="F623" s="80">
        <v>0.0037</v>
      </c>
    </row>
    <row r="624" spans="1:6" ht="15">
      <c r="A624" s="77" t="s">
        <v>412</v>
      </c>
      <c r="B624" s="77" t="s">
        <v>2</v>
      </c>
      <c r="C624" s="78">
        <v>18</v>
      </c>
      <c r="D624" s="79">
        <v>59279918</v>
      </c>
      <c r="E624" s="79">
        <v>3556795.08</v>
      </c>
      <c r="F624" s="80">
        <v>0.0056</v>
      </c>
    </row>
    <row r="625" spans="1:6" ht="15">
      <c r="A625" s="77" t="s">
        <v>412</v>
      </c>
      <c r="B625" s="77" t="s">
        <v>6</v>
      </c>
      <c r="C625" s="78">
        <v>45</v>
      </c>
      <c r="D625" s="79">
        <v>19665673</v>
      </c>
      <c r="E625" s="79">
        <v>1179940.38</v>
      </c>
      <c r="F625" s="80">
        <v>0.0019</v>
      </c>
    </row>
    <row r="626" spans="1:6" ht="15">
      <c r="A626" s="77" t="s">
        <v>412</v>
      </c>
      <c r="B626" s="77" t="s">
        <v>10</v>
      </c>
      <c r="C626" s="78">
        <v>360</v>
      </c>
      <c r="D626" s="79">
        <v>29404524</v>
      </c>
      <c r="E626" s="79">
        <v>1764271.44</v>
      </c>
      <c r="F626" s="80">
        <v>0.0028</v>
      </c>
    </row>
    <row r="627" spans="1:6" ht="15">
      <c r="A627" s="77" t="s">
        <v>412</v>
      </c>
      <c r="B627" s="77" t="s">
        <v>4</v>
      </c>
      <c r="C627" s="78">
        <v>63</v>
      </c>
      <c r="D627" s="79">
        <v>22660222</v>
      </c>
      <c r="E627" s="79">
        <v>1359613.32</v>
      </c>
      <c r="F627" s="80">
        <v>0.0022</v>
      </c>
    </row>
    <row r="628" spans="1:6" ht="15">
      <c r="A628" s="77" t="s">
        <v>412</v>
      </c>
      <c r="B628" s="77" t="s">
        <v>764</v>
      </c>
      <c r="C628" s="78">
        <v>1113</v>
      </c>
      <c r="D628" s="79">
        <v>78336671</v>
      </c>
      <c r="E628" s="79">
        <v>4540390.22</v>
      </c>
      <c r="F628" s="80">
        <v>0.0072</v>
      </c>
    </row>
    <row r="629" spans="1:6" ht="15">
      <c r="A629" s="77" t="s">
        <v>412</v>
      </c>
      <c r="B629" s="77" t="s">
        <v>8</v>
      </c>
      <c r="C629" s="78">
        <v>445</v>
      </c>
      <c r="D629" s="79">
        <v>55162293</v>
      </c>
      <c r="E629" s="79">
        <v>3309737.58</v>
      </c>
      <c r="F629" s="80">
        <v>0.0053</v>
      </c>
    </row>
    <row r="630" spans="1:6" ht="15">
      <c r="A630" s="77" t="s">
        <v>412</v>
      </c>
      <c r="B630" s="77" t="s">
        <v>25</v>
      </c>
      <c r="C630" s="78">
        <v>92</v>
      </c>
      <c r="D630" s="79">
        <v>21374798</v>
      </c>
      <c r="E630" s="79">
        <v>1282487.88</v>
      </c>
      <c r="F630" s="80">
        <v>0.002</v>
      </c>
    </row>
    <row r="631" spans="1:6" ht="15">
      <c r="A631" s="77" t="s">
        <v>412</v>
      </c>
      <c r="B631" s="77" t="s">
        <v>26</v>
      </c>
      <c r="C631" s="78">
        <v>95</v>
      </c>
      <c r="D631" s="79">
        <v>32248836</v>
      </c>
      <c r="E631" s="79">
        <v>1934926.91</v>
      </c>
      <c r="F631" s="80">
        <v>0.0031</v>
      </c>
    </row>
    <row r="632" spans="1:6" ht="15">
      <c r="A632" s="77" t="s">
        <v>422</v>
      </c>
      <c r="B632" s="77" t="s">
        <v>5</v>
      </c>
      <c r="C632" s="82" t="s">
        <v>763</v>
      </c>
      <c r="D632" s="83" t="s">
        <v>763</v>
      </c>
      <c r="E632" s="83" t="s">
        <v>763</v>
      </c>
      <c r="F632" s="84" t="s">
        <v>763</v>
      </c>
    </row>
    <row r="633" spans="1:6" ht="15">
      <c r="A633" s="77" t="s">
        <v>422</v>
      </c>
      <c r="B633" s="77" t="s">
        <v>1</v>
      </c>
      <c r="C633" s="78">
        <v>8</v>
      </c>
      <c r="D633" s="79">
        <v>475172</v>
      </c>
      <c r="E633" s="79">
        <v>28510.32</v>
      </c>
      <c r="F633" s="80">
        <v>0</v>
      </c>
    </row>
    <row r="634" spans="1:6" ht="15">
      <c r="A634" s="77" t="s">
        <v>422</v>
      </c>
      <c r="B634" s="77" t="s">
        <v>7</v>
      </c>
      <c r="C634" s="78">
        <v>40</v>
      </c>
      <c r="D634" s="79">
        <v>3303025</v>
      </c>
      <c r="E634" s="79">
        <v>198181.5</v>
      </c>
      <c r="F634" s="80">
        <v>0.0003</v>
      </c>
    </row>
    <row r="635" spans="1:6" ht="15">
      <c r="A635" s="77" t="s">
        <v>422</v>
      </c>
      <c r="B635" s="77" t="s">
        <v>3</v>
      </c>
      <c r="C635" s="78">
        <v>17</v>
      </c>
      <c r="D635" s="79">
        <v>4875638</v>
      </c>
      <c r="E635" s="79">
        <v>292538.28</v>
      </c>
      <c r="F635" s="80">
        <v>0.0005</v>
      </c>
    </row>
    <row r="636" spans="1:6" ht="15">
      <c r="A636" s="77" t="s">
        <v>422</v>
      </c>
      <c r="B636" s="77" t="s">
        <v>2</v>
      </c>
      <c r="C636" s="82" t="s">
        <v>763</v>
      </c>
      <c r="D636" s="83" t="s">
        <v>763</v>
      </c>
      <c r="E636" s="83" t="s">
        <v>763</v>
      </c>
      <c r="F636" s="84" t="s">
        <v>763</v>
      </c>
    </row>
    <row r="637" spans="1:6" ht="15">
      <c r="A637" s="77" t="s">
        <v>422</v>
      </c>
      <c r="B637" s="77" t="s">
        <v>6</v>
      </c>
      <c r="C637" s="78">
        <v>14</v>
      </c>
      <c r="D637" s="79">
        <v>887565</v>
      </c>
      <c r="E637" s="79">
        <v>53253.9</v>
      </c>
      <c r="F637" s="80">
        <v>0.0001</v>
      </c>
    </row>
    <row r="638" spans="1:6" ht="15">
      <c r="A638" s="77" t="s">
        <v>422</v>
      </c>
      <c r="B638" s="77" t="s">
        <v>10</v>
      </c>
      <c r="C638" s="78">
        <v>108</v>
      </c>
      <c r="D638" s="79">
        <v>5215503</v>
      </c>
      <c r="E638" s="79">
        <v>312930.18</v>
      </c>
      <c r="F638" s="80">
        <v>0.0005</v>
      </c>
    </row>
    <row r="639" spans="1:6" ht="15">
      <c r="A639" s="77" t="s">
        <v>422</v>
      </c>
      <c r="B639" s="77" t="s">
        <v>4</v>
      </c>
      <c r="C639" s="78">
        <v>22</v>
      </c>
      <c r="D639" s="79">
        <v>3998121</v>
      </c>
      <c r="E639" s="79">
        <v>239258</v>
      </c>
      <c r="F639" s="80">
        <v>0.0004</v>
      </c>
    </row>
    <row r="640" spans="1:6" ht="15">
      <c r="A640" s="77" t="s">
        <v>422</v>
      </c>
      <c r="B640" s="77" t="s">
        <v>764</v>
      </c>
      <c r="C640" s="78">
        <v>230</v>
      </c>
      <c r="D640" s="79">
        <v>5916327</v>
      </c>
      <c r="E640" s="79">
        <v>351049.5</v>
      </c>
      <c r="F640" s="80">
        <v>0.0006</v>
      </c>
    </row>
    <row r="641" spans="1:6" ht="15">
      <c r="A641" s="77" t="s">
        <v>422</v>
      </c>
      <c r="B641" s="77" t="s">
        <v>8</v>
      </c>
      <c r="C641" s="78">
        <v>90</v>
      </c>
      <c r="D641" s="79">
        <v>1317368</v>
      </c>
      <c r="E641" s="79">
        <v>79042.08</v>
      </c>
      <c r="F641" s="80">
        <v>0.0001</v>
      </c>
    </row>
    <row r="642" spans="1:6" ht="15">
      <c r="A642" s="77" t="s">
        <v>422</v>
      </c>
      <c r="B642" s="77" t="s">
        <v>25</v>
      </c>
      <c r="C642" s="78">
        <v>35</v>
      </c>
      <c r="D642" s="79">
        <v>3939626</v>
      </c>
      <c r="E642" s="79">
        <v>236377.56</v>
      </c>
      <c r="F642" s="80">
        <v>0.0004</v>
      </c>
    </row>
    <row r="643" spans="1:6" ht="15">
      <c r="A643" s="77" t="s">
        <v>422</v>
      </c>
      <c r="B643" s="77" t="s">
        <v>26</v>
      </c>
      <c r="C643" s="78">
        <v>34</v>
      </c>
      <c r="D643" s="79">
        <v>5385102</v>
      </c>
      <c r="E643" s="79">
        <v>323106.12</v>
      </c>
      <c r="F643" s="80">
        <v>0.0005</v>
      </c>
    </row>
    <row r="644" spans="1:6" ht="15">
      <c r="A644" s="77" t="s">
        <v>430</v>
      </c>
      <c r="B644" s="77" t="s">
        <v>5</v>
      </c>
      <c r="C644" s="82" t="s">
        <v>763</v>
      </c>
      <c r="D644" s="83" t="s">
        <v>763</v>
      </c>
      <c r="E644" s="83" t="s">
        <v>763</v>
      </c>
      <c r="F644" s="84" t="s">
        <v>763</v>
      </c>
    </row>
    <row r="645" spans="1:6" ht="15">
      <c r="A645" s="77" t="s">
        <v>430</v>
      </c>
      <c r="B645" s="77" t="s">
        <v>1</v>
      </c>
      <c r="C645" s="78">
        <v>5</v>
      </c>
      <c r="D645" s="79">
        <v>135017</v>
      </c>
      <c r="E645" s="79">
        <v>8101.02</v>
      </c>
      <c r="F645" s="80">
        <v>0</v>
      </c>
    </row>
    <row r="646" spans="1:6" ht="15">
      <c r="A646" s="77" t="s">
        <v>430</v>
      </c>
      <c r="B646" s="77" t="s">
        <v>7</v>
      </c>
      <c r="C646" s="78">
        <v>19</v>
      </c>
      <c r="D646" s="79">
        <v>867895</v>
      </c>
      <c r="E646" s="79">
        <v>52073.7</v>
      </c>
      <c r="F646" s="80">
        <v>0.0001</v>
      </c>
    </row>
    <row r="647" spans="1:6" ht="15">
      <c r="A647" s="77" t="s">
        <v>430</v>
      </c>
      <c r="B647" s="77" t="s">
        <v>3</v>
      </c>
      <c r="C647" s="78">
        <v>10</v>
      </c>
      <c r="D647" s="79">
        <v>1761070</v>
      </c>
      <c r="E647" s="79">
        <v>105664.2</v>
      </c>
      <c r="F647" s="80">
        <v>0.0002</v>
      </c>
    </row>
    <row r="648" spans="1:6" ht="15">
      <c r="A648" s="77" t="s">
        <v>430</v>
      </c>
      <c r="B648" s="77" t="s">
        <v>2</v>
      </c>
      <c r="C648" s="82" t="s">
        <v>763</v>
      </c>
      <c r="D648" s="83" t="s">
        <v>763</v>
      </c>
      <c r="E648" s="83" t="s">
        <v>763</v>
      </c>
      <c r="F648" s="84" t="s">
        <v>763</v>
      </c>
    </row>
    <row r="649" spans="1:6" ht="15">
      <c r="A649" s="77" t="s">
        <v>430</v>
      </c>
      <c r="B649" s="77" t="s">
        <v>6</v>
      </c>
      <c r="C649" s="82" t="s">
        <v>763</v>
      </c>
      <c r="D649" s="83" t="s">
        <v>763</v>
      </c>
      <c r="E649" s="83" t="s">
        <v>763</v>
      </c>
      <c r="F649" s="84" t="s">
        <v>763</v>
      </c>
    </row>
    <row r="650" spans="1:6" ht="15">
      <c r="A650" s="77" t="s">
        <v>430</v>
      </c>
      <c r="B650" s="77" t="s">
        <v>10</v>
      </c>
      <c r="C650" s="78">
        <v>57</v>
      </c>
      <c r="D650" s="79">
        <v>2082531</v>
      </c>
      <c r="E650" s="79">
        <v>124951.86</v>
      </c>
      <c r="F650" s="80">
        <v>0.0002</v>
      </c>
    </row>
    <row r="651" spans="1:6" ht="15">
      <c r="A651" s="77" t="s">
        <v>430</v>
      </c>
      <c r="B651" s="77" t="s">
        <v>4</v>
      </c>
      <c r="C651" s="78">
        <v>8</v>
      </c>
      <c r="D651" s="79">
        <v>1755731</v>
      </c>
      <c r="E651" s="79">
        <v>105343.86</v>
      </c>
      <c r="F651" s="80">
        <v>0.0002</v>
      </c>
    </row>
    <row r="652" spans="1:6" ht="15">
      <c r="A652" s="77" t="s">
        <v>430</v>
      </c>
      <c r="B652" s="77" t="s">
        <v>764</v>
      </c>
      <c r="C652" s="78">
        <v>122</v>
      </c>
      <c r="D652" s="79">
        <v>2101422</v>
      </c>
      <c r="E652" s="79">
        <v>125080.9</v>
      </c>
      <c r="F652" s="80">
        <v>0.0002</v>
      </c>
    </row>
    <row r="653" spans="1:6" ht="15">
      <c r="A653" s="77" t="s">
        <v>430</v>
      </c>
      <c r="B653" s="77" t="s">
        <v>8</v>
      </c>
      <c r="C653" s="78">
        <v>44</v>
      </c>
      <c r="D653" s="79">
        <v>1544303</v>
      </c>
      <c r="E653" s="79">
        <v>92658.18</v>
      </c>
      <c r="F653" s="80">
        <v>0.0001</v>
      </c>
    </row>
    <row r="654" spans="1:6" ht="15">
      <c r="A654" s="77" t="s">
        <v>430</v>
      </c>
      <c r="B654" s="77" t="s">
        <v>25</v>
      </c>
      <c r="C654" s="78">
        <v>18</v>
      </c>
      <c r="D654" s="79">
        <v>408571</v>
      </c>
      <c r="E654" s="79">
        <v>24514.26</v>
      </c>
      <c r="F654" s="80">
        <v>0</v>
      </c>
    </row>
    <row r="655" spans="1:6" ht="15">
      <c r="A655" s="77" t="s">
        <v>430</v>
      </c>
      <c r="B655" s="77" t="s">
        <v>26</v>
      </c>
      <c r="C655" s="78">
        <v>19</v>
      </c>
      <c r="D655" s="79">
        <v>702626</v>
      </c>
      <c r="E655" s="79">
        <v>42157.56</v>
      </c>
      <c r="F655" s="80">
        <v>0.0001</v>
      </c>
    </row>
    <row r="656" spans="1:6" ht="15">
      <c r="A656" s="77" t="s">
        <v>440</v>
      </c>
      <c r="B656" s="77" t="s">
        <v>5</v>
      </c>
      <c r="C656" s="82" t="s">
        <v>763</v>
      </c>
      <c r="D656" s="83" t="s">
        <v>763</v>
      </c>
      <c r="E656" s="83" t="s">
        <v>763</v>
      </c>
      <c r="F656" s="84" t="s">
        <v>763</v>
      </c>
    </row>
    <row r="657" spans="1:6" ht="15">
      <c r="A657" s="77" t="s">
        <v>440</v>
      </c>
      <c r="B657" s="77" t="s">
        <v>1</v>
      </c>
      <c r="C657" s="78">
        <v>13</v>
      </c>
      <c r="D657" s="79">
        <v>642271</v>
      </c>
      <c r="E657" s="79">
        <v>38536.26</v>
      </c>
      <c r="F657" s="80">
        <v>0.0001</v>
      </c>
    </row>
    <row r="658" spans="1:6" ht="15">
      <c r="A658" s="77" t="s">
        <v>440</v>
      </c>
      <c r="B658" s="77" t="s">
        <v>7</v>
      </c>
      <c r="C658" s="78">
        <v>42</v>
      </c>
      <c r="D658" s="79">
        <v>4328911</v>
      </c>
      <c r="E658" s="79">
        <v>259734.66</v>
      </c>
      <c r="F658" s="80">
        <v>0.0004</v>
      </c>
    </row>
    <row r="659" spans="1:6" ht="15">
      <c r="A659" s="77" t="s">
        <v>440</v>
      </c>
      <c r="B659" s="77" t="s">
        <v>3</v>
      </c>
      <c r="C659" s="78">
        <v>27</v>
      </c>
      <c r="D659" s="79">
        <v>5830162</v>
      </c>
      <c r="E659" s="79">
        <v>349809.72</v>
      </c>
      <c r="F659" s="80">
        <v>0.0006</v>
      </c>
    </row>
    <row r="660" spans="1:6" ht="15">
      <c r="A660" s="77" t="s">
        <v>440</v>
      </c>
      <c r="B660" s="77" t="s">
        <v>2</v>
      </c>
      <c r="C660" s="82" t="s">
        <v>763</v>
      </c>
      <c r="D660" s="83" t="s">
        <v>763</v>
      </c>
      <c r="E660" s="83" t="s">
        <v>763</v>
      </c>
      <c r="F660" s="84" t="s">
        <v>763</v>
      </c>
    </row>
    <row r="661" spans="1:6" ht="15">
      <c r="A661" s="77" t="s">
        <v>440</v>
      </c>
      <c r="B661" s="77" t="s">
        <v>6</v>
      </c>
      <c r="C661" s="78">
        <v>9</v>
      </c>
      <c r="D661" s="79">
        <v>753657</v>
      </c>
      <c r="E661" s="79">
        <v>45219.42</v>
      </c>
      <c r="F661" s="80">
        <v>0.0001</v>
      </c>
    </row>
    <row r="662" spans="1:6" ht="15">
      <c r="A662" s="77" t="s">
        <v>440</v>
      </c>
      <c r="B662" s="77" t="s">
        <v>10</v>
      </c>
      <c r="C662" s="78">
        <v>104</v>
      </c>
      <c r="D662" s="79">
        <v>3531493</v>
      </c>
      <c r="E662" s="79">
        <v>211889.58</v>
      </c>
      <c r="F662" s="80">
        <v>0.0003</v>
      </c>
    </row>
    <row r="663" spans="1:6" ht="15">
      <c r="A663" s="77" t="s">
        <v>440</v>
      </c>
      <c r="B663" s="77" t="s">
        <v>4</v>
      </c>
      <c r="C663" s="78">
        <v>24</v>
      </c>
      <c r="D663" s="79">
        <v>4482134</v>
      </c>
      <c r="E663" s="79">
        <v>268928.04</v>
      </c>
      <c r="F663" s="80">
        <v>0.0004</v>
      </c>
    </row>
    <row r="664" spans="1:6" ht="15">
      <c r="A664" s="77" t="s">
        <v>440</v>
      </c>
      <c r="B664" s="77" t="s">
        <v>764</v>
      </c>
      <c r="C664" s="78">
        <v>222</v>
      </c>
      <c r="D664" s="79">
        <v>5555698</v>
      </c>
      <c r="E664" s="79">
        <v>326626.38</v>
      </c>
      <c r="F664" s="80">
        <v>0.0005</v>
      </c>
    </row>
    <row r="665" spans="1:6" ht="15">
      <c r="A665" s="77" t="s">
        <v>440</v>
      </c>
      <c r="B665" s="77" t="s">
        <v>8</v>
      </c>
      <c r="C665" s="78">
        <v>74</v>
      </c>
      <c r="D665" s="79">
        <v>3255797</v>
      </c>
      <c r="E665" s="79">
        <v>195347.82</v>
      </c>
      <c r="F665" s="80">
        <v>0.0003</v>
      </c>
    </row>
    <row r="666" spans="1:6" ht="15">
      <c r="A666" s="77" t="s">
        <v>440</v>
      </c>
      <c r="B666" s="77" t="s">
        <v>25</v>
      </c>
      <c r="C666" s="78">
        <v>45</v>
      </c>
      <c r="D666" s="79">
        <v>3375885</v>
      </c>
      <c r="E666" s="79">
        <v>202553.1</v>
      </c>
      <c r="F666" s="80">
        <v>0.0003</v>
      </c>
    </row>
    <row r="667" spans="1:6" ht="15">
      <c r="A667" s="77" t="s">
        <v>440</v>
      </c>
      <c r="B667" s="77" t="s">
        <v>26</v>
      </c>
      <c r="C667" s="78">
        <v>38</v>
      </c>
      <c r="D667" s="79">
        <v>7746095</v>
      </c>
      <c r="E667" s="79">
        <v>464765.7</v>
      </c>
      <c r="F667" s="80">
        <v>0.0007</v>
      </c>
    </row>
    <row r="668" spans="1:6" ht="15">
      <c r="A668" s="77" t="s">
        <v>454</v>
      </c>
      <c r="B668" s="77" t="s">
        <v>5</v>
      </c>
      <c r="C668" s="78">
        <v>10</v>
      </c>
      <c r="D668" s="79">
        <v>392895</v>
      </c>
      <c r="E668" s="79">
        <v>23573.7</v>
      </c>
      <c r="F668" s="80">
        <v>0</v>
      </c>
    </row>
    <row r="669" spans="1:6" ht="15">
      <c r="A669" s="77" t="s">
        <v>454</v>
      </c>
      <c r="B669" s="77" t="s">
        <v>1</v>
      </c>
      <c r="C669" s="78">
        <v>15</v>
      </c>
      <c r="D669" s="79">
        <v>4789187</v>
      </c>
      <c r="E669" s="79">
        <v>287351.22</v>
      </c>
      <c r="F669" s="80">
        <v>0.0005</v>
      </c>
    </row>
    <row r="670" spans="1:6" ht="15">
      <c r="A670" s="77" t="s">
        <v>454</v>
      </c>
      <c r="B670" s="77" t="s">
        <v>7</v>
      </c>
      <c r="C670" s="78">
        <v>95</v>
      </c>
      <c r="D670" s="79">
        <v>10375920</v>
      </c>
      <c r="E670" s="79">
        <v>622306.98</v>
      </c>
      <c r="F670" s="80">
        <v>0.001</v>
      </c>
    </row>
    <row r="671" spans="1:6" ht="15">
      <c r="A671" s="77" t="s">
        <v>454</v>
      </c>
      <c r="B671" s="77" t="s">
        <v>3</v>
      </c>
      <c r="C671" s="78">
        <v>30</v>
      </c>
      <c r="D671" s="79">
        <v>9266625</v>
      </c>
      <c r="E671" s="79">
        <v>555997.5</v>
      </c>
      <c r="F671" s="80">
        <v>0.0009</v>
      </c>
    </row>
    <row r="672" spans="1:6" ht="15">
      <c r="A672" s="77" t="s">
        <v>454</v>
      </c>
      <c r="B672" s="77" t="s">
        <v>2</v>
      </c>
      <c r="C672" s="78">
        <v>15</v>
      </c>
      <c r="D672" s="79">
        <v>12949947</v>
      </c>
      <c r="E672" s="79">
        <v>776996.82</v>
      </c>
      <c r="F672" s="80">
        <v>0.0012</v>
      </c>
    </row>
    <row r="673" spans="1:6" ht="15">
      <c r="A673" s="77" t="s">
        <v>454</v>
      </c>
      <c r="B673" s="77" t="s">
        <v>6</v>
      </c>
      <c r="C673" s="78">
        <v>10</v>
      </c>
      <c r="D673" s="79">
        <v>634664</v>
      </c>
      <c r="E673" s="79">
        <v>38079.84</v>
      </c>
      <c r="F673" s="80">
        <v>0.0001</v>
      </c>
    </row>
    <row r="674" spans="1:6" ht="15">
      <c r="A674" s="77" t="s">
        <v>454</v>
      </c>
      <c r="B674" s="77" t="s">
        <v>10</v>
      </c>
      <c r="C674" s="78">
        <v>134</v>
      </c>
      <c r="D674" s="79">
        <v>6113158</v>
      </c>
      <c r="E674" s="79">
        <v>366789.48</v>
      </c>
      <c r="F674" s="80">
        <v>0.0006</v>
      </c>
    </row>
    <row r="675" spans="1:6" ht="15">
      <c r="A675" s="77" t="s">
        <v>454</v>
      </c>
      <c r="B675" s="77" t="s">
        <v>4</v>
      </c>
      <c r="C675" s="78">
        <v>25</v>
      </c>
      <c r="D675" s="79">
        <v>5797104</v>
      </c>
      <c r="E675" s="79">
        <v>347826.24</v>
      </c>
      <c r="F675" s="80">
        <v>0.0006</v>
      </c>
    </row>
    <row r="676" spans="1:6" ht="15">
      <c r="A676" s="77" t="s">
        <v>454</v>
      </c>
      <c r="B676" s="77" t="s">
        <v>764</v>
      </c>
      <c r="C676" s="78">
        <v>359</v>
      </c>
      <c r="D676" s="79">
        <v>9245044</v>
      </c>
      <c r="E676" s="79">
        <v>537448.49</v>
      </c>
      <c r="F676" s="80">
        <v>0.0009</v>
      </c>
    </row>
    <row r="677" spans="1:6" ht="15">
      <c r="A677" s="77" t="s">
        <v>454</v>
      </c>
      <c r="B677" s="77" t="s">
        <v>8</v>
      </c>
      <c r="C677" s="78">
        <v>147</v>
      </c>
      <c r="D677" s="79">
        <v>6331764</v>
      </c>
      <c r="E677" s="79">
        <v>379905.84</v>
      </c>
      <c r="F677" s="80">
        <v>0.0006</v>
      </c>
    </row>
    <row r="678" spans="1:6" ht="15">
      <c r="A678" s="77" t="s">
        <v>454</v>
      </c>
      <c r="B678" s="77" t="s">
        <v>25</v>
      </c>
      <c r="C678" s="78">
        <v>40</v>
      </c>
      <c r="D678" s="79">
        <v>4670626</v>
      </c>
      <c r="E678" s="79">
        <v>280237.56</v>
      </c>
      <c r="F678" s="80">
        <v>0.0004</v>
      </c>
    </row>
    <row r="679" spans="1:6" ht="15">
      <c r="A679" s="77" t="s">
        <v>454</v>
      </c>
      <c r="B679" s="77" t="s">
        <v>26</v>
      </c>
      <c r="C679" s="78">
        <v>35</v>
      </c>
      <c r="D679" s="79">
        <v>6786733</v>
      </c>
      <c r="E679" s="79">
        <v>407203.98</v>
      </c>
      <c r="F679" s="80">
        <v>0.0006</v>
      </c>
    </row>
    <row r="680" spans="1:6" ht="15">
      <c r="A680" s="77" t="s">
        <v>460</v>
      </c>
      <c r="B680" s="77" t="s">
        <v>5</v>
      </c>
      <c r="C680" s="78">
        <v>108</v>
      </c>
      <c r="D680" s="79">
        <v>18439441</v>
      </c>
      <c r="E680" s="79">
        <v>1106366.46</v>
      </c>
      <c r="F680" s="80">
        <v>0.0018</v>
      </c>
    </row>
    <row r="681" spans="1:6" ht="15">
      <c r="A681" s="77" t="s">
        <v>460</v>
      </c>
      <c r="B681" s="77" t="s">
        <v>1</v>
      </c>
      <c r="C681" s="78">
        <v>78</v>
      </c>
      <c r="D681" s="79">
        <v>73702875</v>
      </c>
      <c r="E681" s="79">
        <v>4422172.5</v>
      </c>
      <c r="F681" s="80">
        <v>0.007</v>
      </c>
    </row>
    <row r="682" spans="1:6" ht="15">
      <c r="A682" s="77" t="s">
        <v>460</v>
      </c>
      <c r="B682" s="77" t="s">
        <v>7</v>
      </c>
      <c r="C682" s="78">
        <v>572</v>
      </c>
      <c r="D682" s="79">
        <v>100077069</v>
      </c>
      <c r="E682" s="79">
        <v>6004544.32</v>
      </c>
      <c r="F682" s="80">
        <v>0.0095</v>
      </c>
    </row>
    <row r="683" spans="1:6" ht="15">
      <c r="A683" s="77" t="s">
        <v>460</v>
      </c>
      <c r="B683" s="77" t="s">
        <v>3</v>
      </c>
      <c r="C683" s="78">
        <v>169</v>
      </c>
      <c r="D683" s="79">
        <v>64438666</v>
      </c>
      <c r="E683" s="79">
        <v>3866319.96</v>
      </c>
      <c r="F683" s="80">
        <v>0.0061</v>
      </c>
    </row>
    <row r="684" spans="1:6" ht="15">
      <c r="A684" s="77" t="s">
        <v>460</v>
      </c>
      <c r="B684" s="77" t="s">
        <v>2</v>
      </c>
      <c r="C684" s="78">
        <v>40</v>
      </c>
      <c r="D684" s="79">
        <v>89065181</v>
      </c>
      <c r="E684" s="79">
        <v>5343910.86</v>
      </c>
      <c r="F684" s="80">
        <v>0.0085</v>
      </c>
    </row>
    <row r="685" spans="1:6" ht="15">
      <c r="A685" s="77" t="s">
        <v>460</v>
      </c>
      <c r="B685" s="77" t="s">
        <v>6</v>
      </c>
      <c r="C685" s="78">
        <v>69</v>
      </c>
      <c r="D685" s="79">
        <v>26200682</v>
      </c>
      <c r="E685" s="79">
        <v>1572040.92</v>
      </c>
      <c r="F685" s="80">
        <v>0.0025</v>
      </c>
    </row>
    <row r="686" spans="1:6" ht="15">
      <c r="A686" s="77" t="s">
        <v>460</v>
      </c>
      <c r="B686" s="77" t="s">
        <v>10</v>
      </c>
      <c r="C686" s="78">
        <v>671</v>
      </c>
      <c r="D686" s="79">
        <v>85269673</v>
      </c>
      <c r="E686" s="79">
        <v>5116180.38</v>
      </c>
      <c r="F686" s="80">
        <v>0.0081</v>
      </c>
    </row>
    <row r="687" spans="1:6" ht="15">
      <c r="A687" s="77" t="s">
        <v>460</v>
      </c>
      <c r="B687" s="77" t="s">
        <v>4</v>
      </c>
      <c r="C687" s="78">
        <v>118</v>
      </c>
      <c r="D687" s="79">
        <v>43637052</v>
      </c>
      <c r="E687" s="79">
        <v>2618223.12</v>
      </c>
      <c r="F687" s="80">
        <v>0.0042</v>
      </c>
    </row>
    <row r="688" spans="1:6" ht="15">
      <c r="A688" s="77" t="s">
        <v>460</v>
      </c>
      <c r="B688" s="77" t="s">
        <v>764</v>
      </c>
      <c r="C688" s="78">
        <v>2052</v>
      </c>
      <c r="D688" s="79">
        <v>144247632</v>
      </c>
      <c r="E688" s="79">
        <v>8479426.86</v>
      </c>
      <c r="F688" s="80">
        <v>0.0135</v>
      </c>
    </row>
    <row r="689" spans="1:6" ht="15">
      <c r="A689" s="77" t="s">
        <v>460</v>
      </c>
      <c r="B689" s="77" t="s">
        <v>8</v>
      </c>
      <c r="C689" s="78">
        <v>753</v>
      </c>
      <c r="D689" s="79">
        <v>66645517</v>
      </c>
      <c r="E689" s="79">
        <v>3998731.02</v>
      </c>
      <c r="F689" s="80">
        <v>0.0063</v>
      </c>
    </row>
    <row r="690" spans="1:6" ht="15">
      <c r="A690" s="77" t="s">
        <v>460</v>
      </c>
      <c r="B690" s="77" t="s">
        <v>25</v>
      </c>
      <c r="C690" s="78">
        <v>179</v>
      </c>
      <c r="D690" s="79">
        <v>198407916</v>
      </c>
      <c r="E690" s="79">
        <v>11904474.96</v>
      </c>
      <c r="F690" s="80">
        <v>0.0189</v>
      </c>
    </row>
    <row r="691" spans="1:6" ht="15">
      <c r="A691" s="77" t="s">
        <v>460</v>
      </c>
      <c r="B691" s="77" t="s">
        <v>26</v>
      </c>
      <c r="C691" s="78">
        <v>231</v>
      </c>
      <c r="D691" s="79">
        <v>112902354</v>
      </c>
      <c r="E691" s="79">
        <v>6643702.09</v>
      </c>
      <c r="F691" s="80">
        <v>0.0105</v>
      </c>
    </row>
    <row r="692" spans="1:6" ht="15">
      <c r="A692" s="77" t="s">
        <v>476</v>
      </c>
      <c r="B692" s="77" t="s">
        <v>5</v>
      </c>
      <c r="C692" s="82" t="s">
        <v>763</v>
      </c>
      <c r="D692" s="83" t="s">
        <v>763</v>
      </c>
      <c r="E692" s="83" t="s">
        <v>763</v>
      </c>
      <c r="F692" s="84" t="s">
        <v>763</v>
      </c>
    </row>
    <row r="693" spans="1:6" ht="15">
      <c r="A693" s="77" t="s">
        <v>476</v>
      </c>
      <c r="B693" s="77" t="s">
        <v>1</v>
      </c>
      <c r="C693" s="82" t="s">
        <v>763</v>
      </c>
      <c r="D693" s="83" t="s">
        <v>763</v>
      </c>
      <c r="E693" s="83" t="s">
        <v>763</v>
      </c>
      <c r="F693" s="84" t="s">
        <v>763</v>
      </c>
    </row>
    <row r="694" spans="1:6" ht="15">
      <c r="A694" s="77" t="s">
        <v>476</v>
      </c>
      <c r="B694" s="77" t="s">
        <v>7</v>
      </c>
      <c r="C694" s="78">
        <v>25</v>
      </c>
      <c r="D694" s="79">
        <v>1007442</v>
      </c>
      <c r="E694" s="79">
        <v>60446.52</v>
      </c>
      <c r="F694" s="80">
        <v>0.0001</v>
      </c>
    </row>
    <row r="695" spans="1:6" ht="15">
      <c r="A695" s="77" t="s">
        <v>476</v>
      </c>
      <c r="B695" s="77" t="s">
        <v>3</v>
      </c>
      <c r="C695" s="78">
        <v>13</v>
      </c>
      <c r="D695" s="79">
        <v>2162793</v>
      </c>
      <c r="E695" s="79">
        <v>129767.58</v>
      </c>
      <c r="F695" s="80">
        <v>0.0002</v>
      </c>
    </row>
    <row r="696" spans="1:6" ht="15">
      <c r="A696" s="77" t="s">
        <v>476</v>
      </c>
      <c r="B696" s="77" t="s">
        <v>2</v>
      </c>
      <c r="C696" s="82" t="s">
        <v>763</v>
      </c>
      <c r="D696" s="83" t="s">
        <v>763</v>
      </c>
      <c r="E696" s="83" t="s">
        <v>763</v>
      </c>
      <c r="F696" s="84" t="s">
        <v>763</v>
      </c>
    </row>
    <row r="697" spans="1:6" ht="15">
      <c r="A697" s="77" t="s">
        <v>476</v>
      </c>
      <c r="B697" s="77" t="s">
        <v>6</v>
      </c>
      <c r="C697" s="82" t="s">
        <v>763</v>
      </c>
      <c r="D697" s="83" t="s">
        <v>763</v>
      </c>
      <c r="E697" s="83" t="s">
        <v>763</v>
      </c>
      <c r="F697" s="84" t="s">
        <v>763</v>
      </c>
    </row>
    <row r="698" spans="1:6" ht="15">
      <c r="A698" s="77" t="s">
        <v>476</v>
      </c>
      <c r="B698" s="77" t="s">
        <v>10</v>
      </c>
      <c r="C698" s="78">
        <v>40</v>
      </c>
      <c r="D698" s="79">
        <v>854471</v>
      </c>
      <c r="E698" s="79">
        <v>51268.26</v>
      </c>
      <c r="F698" s="80">
        <v>0.0001</v>
      </c>
    </row>
    <row r="699" spans="1:6" ht="15">
      <c r="A699" s="77" t="s">
        <v>476</v>
      </c>
      <c r="B699" s="77" t="s">
        <v>4</v>
      </c>
      <c r="C699" s="78">
        <v>10</v>
      </c>
      <c r="D699" s="79">
        <v>658784</v>
      </c>
      <c r="E699" s="79">
        <v>39527.04</v>
      </c>
      <c r="F699" s="80">
        <v>0.0001</v>
      </c>
    </row>
    <row r="700" spans="1:6" ht="15">
      <c r="A700" s="77" t="s">
        <v>476</v>
      </c>
      <c r="B700" s="77" t="s">
        <v>764</v>
      </c>
      <c r="C700" s="78">
        <v>89</v>
      </c>
      <c r="D700" s="79">
        <v>1145820</v>
      </c>
      <c r="E700" s="79">
        <v>68349.99</v>
      </c>
      <c r="F700" s="80">
        <v>0.0001</v>
      </c>
    </row>
    <row r="701" spans="1:6" ht="15">
      <c r="A701" s="77" t="s">
        <v>476</v>
      </c>
      <c r="B701" s="77" t="s">
        <v>8</v>
      </c>
      <c r="C701" s="78">
        <v>37</v>
      </c>
      <c r="D701" s="79">
        <v>385926</v>
      </c>
      <c r="E701" s="79">
        <v>23155.56</v>
      </c>
      <c r="F701" s="80">
        <v>0</v>
      </c>
    </row>
    <row r="702" spans="1:6" ht="15">
      <c r="A702" s="77" t="s">
        <v>476</v>
      </c>
      <c r="B702" s="77" t="s">
        <v>25</v>
      </c>
      <c r="C702" s="78">
        <v>20</v>
      </c>
      <c r="D702" s="79">
        <v>664659</v>
      </c>
      <c r="E702" s="79">
        <v>39879.54</v>
      </c>
      <c r="F702" s="80">
        <v>0.0001</v>
      </c>
    </row>
    <row r="703" spans="1:6" ht="15">
      <c r="A703" s="77" t="s">
        <v>476</v>
      </c>
      <c r="B703" s="77" t="s">
        <v>26</v>
      </c>
      <c r="C703" s="78">
        <v>13</v>
      </c>
      <c r="D703" s="79">
        <v>1264842</v>
      </c>
      <c r="E703" s="79">
        <v>74755.52</v>
      </c>
      <c r="F703" s="80">
        <v>0.0001</v>
      </c>
    </row>
    <row r="704" spans="1:6" ht="15">
      <c r="A704" s="77" t="s">
        <v>480</v>
      </c>
      <c r="B704" s="77" t="s">
        <v>5</v>
      </c>
      <c r="C704" s="82" t="s">
        <v>763</v>
      </c>
      <c r="D704" s="83" t="s">
        <v>763</v>
      </c>
      <c r="E704" s="83" t="s">
        <v>763</v>
      </c>
      <c r="F704" s="84" t="s">
        <v>763</v>
      </c>
    </row>
    <row r="705" spans="1:6" ht="15">
      <c r="A705" s="77" t="s">
        <v>480</v>
      </c>
      <c r="B705" s="77" t="s">
        <v>1</v>
      </c>
      <c r="C705" s="78">
        <v>5</v>
      </c>
      <c r="D705" s="79">
        <v>2268102</v>
      </c>
      <c r="E705" s="79">
        <v>136086.12</v>
      </c>
      <c r="F705" s="80">
        <v>0.0002</v>
      </c>
    </row>
    <row r="706" spans="1:6" ht="15">
      <c r="A706" s="77" t="s">
        <v>480</v>
      </c>
      <c r="B706" s="77" t="s">
        <v>7</v>
      </c>
      <c r="C706" s="78">
        <v>17</v>
      </c>
      <c r="D706" s="79">
        <v>981176</v>
      </c>
      <c r="E706" s="79">
        <v>58870.56</v>
      </c>
      <c r="F706" s="80">
        <v>0.0001</v>
      </c>
    </row>
    <row r="707" spans="1:6" ht="15">
      <c r="A707" s="77" t="s">
        <v>480</v>
      </c>
      <c r="B707" s="77" t="s">
        <v>3</v>
      </c>
      <c r="C707" s="78">
        <v>11</v>
      </c>
      <c r="D707" s="79">
        <v>3133941</v>
      </c>
      <c r="E707" s="79">
        <v>188036.46</v>
      </c>
      <c r="F707" s="80">
        <v>0.0003</v>
      </c>
    </row>
    <row r="708" spans="1:6" ht="15">
      <c r="A708" s="77" t="s">
        <v>480</v>
      </c>
      <c r="B708" s="77" t="s">
        <v>2</v>
      </c>
      <c r="C708" s="82" t="s">
        <v>763</v>
      </c>
      <c r="D708" s="83" t="s">
        <v>763</v>
      </c>
      <c r="E708" s="83" t="s">
        <v>763</v>
      </c>
      <c r="F708" s="84" t="s">
        <v>763</v>
      </c>
    </row>
    <row r="709" spans="1:6" ht="15">
      <c r="A709" s="77" t="s">
        <v>480</v>
      </c>
      <c r="B709" s="77" t="s">
        <v>6</v>
      </c>
      <c r="C709" s="82" t="s">
        <v>763</v>
      </c>
      <c r="D709" s="83" t="s">
        <v>763</v>
      </c>
      <c r="E709" s="83" t="s">
        <v>763</v>
      </c>
      <c r="F709" s="84" t="s">
        <v>763</v>
      </c>
    </row>
    <row r="710" spans="1:6" ht="15">
      <c r="A710" s="77" t="s">
        <v>480</v>
      </c>
      <c r="B710" s="77" t="s">
        <v>10</v>
      </c>
      <c r="C710" s="78">
        <v>30</v>
      </c>
      <c r="D710" s="79">
        <v>1240994</v>
      </c>
      <c r="E710" s="79">
        <v>74459.64</v>
      </c>
      <c r="F710" s="80">
        <v>0.0001</v>
      </c>
    </row>
    <row r="711" spans="1:6" ht="15">
      <c r="A711" s="77" t="s">
        <v>480</v>
      </c>
      <c r="B711" s="77" t="s">
        <v>4</v>
      </c>
      <c r="C711" s="78">
        <v>8</v>
      </c>
      <c r="D711" s="79">
        <v>1455214</v>
      </c>
      <c r="E711" s="79">
        <v>87312.84</v>
      </c>
      <c r="F711" s="80">
        <v>0.0001</v>
      </c>
    </row>
    <row r="712" spans="1:6" ht="15">
      <c r="A712" s="77" t="s">
        <v>480</v>
      </c>
      <c r="B712" s="77" t="s">
        <v>764</v>
      </c>
      <c r="C712" s="78">
        <v>93</v>
      </c>
      <c r="D712" s="79">
        <v>2415609</v>
      </c>
      <c r="E712" s="79">
        <v>143337.5</v>
      </c>
      <c r="F712" s="80">
        <v>0.0002</v>
      </c>
    </row>
    <row r="713" spans="1:6" ht="15">
      <c r="A713" s="77" t="s">
        <v>480</v>
      </c>
      <c r="B713" s="77" t="s">
        <v>8</v>
      </c>
      <c r="C713" s="78">
        <v>38</v>
      </c>
      <c r="D713" s="79">
        <v>869335</v>
      </c>
      <c r="E713" s="79">
        <v>52160.1</v>
      </c>
      <c r="F713" s="80">
        <v>0.0001</v>
      </c>
    </row>
    <row r="714" spans="1:6" ht="15">
      <c r="A714" s="77" t="s">
        <v>480</v>
      </c>
      <c r="B714" s="77" t="s">
        <v>25</v>
      </c>
      <c r="C714" s="78">
        <v>12</v>
      </c>
      <c r="D714" s="79">
        <v>654968</v>
      </c>
      <c r="E714" s="79">
        <v>39298.08</v>
      </c>
      <c r="F714" s="80">
        <v>0.0001</v>
      </c>
    </row>
    <row r="715" spans="1:6" ht="15">
      <c r="A715" s="77" t="s">
        <v>480</v>
      </c>
      <c r="B715" s="77" t="s">
        <v>26</v>
      </c>
      <c r="C715" s="78">
        <v>6</v>
      </c>
      <c r="D715" s="79">
        <v>54818</v>
      </c>
      <c r="E715" s="79">
        <v>3289.08</v>
      </c>
      <c r="F715" s="80">
        <v>0</v>
      </c>
    </row>
    <row r="716" spans="1:6" ht="15">
      <c r="A716" s="77" t="s">
        <v>483</v>
      </c>
      <c r="B716" s="77" t="s">
        <v>5</v>
      </c>
      <c r="C716" s="78">
        <v>7</v>
      </c>
      <c r="D716" s="79">
        <v>31282</v>
      </c>
      <c r="E716" s="79">
        <v>1876.92</v>
      </c>
      <c r="F716" s="80">
        <v>0</v>
      </c>
    </row>
    <row r="717" spans="1:6" ht="15">
      <c r="A717" s="77" t="s">
        <v>483</v>
      </c>
      <c r="B717" s="77" t="s">
        <v>1</v>
      </c>
      <c r="C717" s="78">
        <v>10</v>
      </c>
      <c r="D717" s="79">
        <v>1113846</v>
      </c>
      <c r="E717" s="79">
        <v>66830.76</v>
      </c>
      <c r="F717" s="80">
        <v>0.0001</v>
      </c>
    </row>
    <row r="718" spans="1:6" ht="15">
      <c r="A718" s="77" t="s">
        <v>483</v>
      </c>
      <c r="B718" s="77" t="s">
        <v>7</v>
      </c>
      <c r="C718" s="78">
        <v>22</v>
      </c>
      <c r="D718" s="79">
        <v>1239049</v>
      </c>
      <c r="E718" s="79">
        <v>74342.94</v>
      </c>
      <c r="F718" s="80">
        <v>0.0001</v>
      </c>
    </row>
    <row r="719" spans="1:6" ht="15">
      <c r="A719" s="77" t="s">
        <v>483</v>
      </c>
      <c r="B719" s="77" t="s">
        <v>3</v>
      </c>
      <c r="C719" s="78">
        <v>16</v>
      </c>
      <c r="D719" s="79">
        <v>2907267</v>
      </c>
      <c r="E719" s="79">
        <v>174436.02</v>
      </c>
      <c r="F719" s="80">
        <v>0.0003</v>
      </c>
    </row>
    <row r="720" spans="1:6" ht="15">
      <c r="A720" s="77" t="s">
        <v>483</v>
      </c>
      <c r="B720" s="77" t="s">
        <v>2</v>
      </c>
      <c r="C720" s="82" t="s">
        <v>763</v>
      </c>
      <c r="D720" s="83" t="s">
        <v>763</v>
      </c>
      <c r="E720" s="83" t="s">
        <v>763</v>
      </c>
      <c r="F720" s="84" t="s">
        <v>763</v>
      </c>
    </row>
    <row r="721" spans="1:6" ht="15">
      <c r="A721" s="77" t="s">
        <v>483</v>
      </c>
      <c r="B721" s="77" t="s">
        <v>6</v>
      </c>
      <c r="C721" s="82" t="s">
        <v>763</v>
      </c>
      <c r="D721" s="83" t="s">
        <v>763</v>
      </c>
      <c r="E721" s="83" t="s">
        <v>763</v>
      </c>
      <c r="F721" s="84" t="s">
        <v>763</v>
      </c>
    </row>
    <row r="722" spans="1:6" ht="15">
      <c r="A722" s="77" t="s">
        <v>483</v>
      </c>
      <c r="B722" s="77" t="s">
        <v>10</v>
      </c>
      <c r="C722" s="78">
        <v>85</v>
      </c>
      <c r="D722" s="79">
        <v>8283342</v>
      </c>
      <c r="E722" s="79">
        <v>497000.52</v>
      </c>
      <c r="F722" s="80">
        <v>0.0008</v>
      </c>
    </row>
    <row r="723" spans="1:6" ht="15">
      <c r="A723" s="77" t="s">
        <v>483</v>
      </c>
      <c r="B723" s="77" t="s">
        <v>4</v>
      </c>
      <c r="C723" s="78">
        <v>5</v>
      </c>
      <c r="D723" s="79">
        <v>477537</v>
      </c>
      <c r="E723" s="79">
        <v>28652.22</v>
      </c>
      <c r="F723" s="80">
        <v>0</v>
      </c>
    </row>
    <row r="724" spans="1:6" ht="15">
      <c r="A724" s="77" t="s">
        <v>483</v>
      </c>
      <c r="B724" s="77" t="s">
        <v>764</v>
      </c>
      <c r="C724" s="78">
        <v>145</v>
      </c>
      <c r="D724" s="79">
        <v>6484846</v>
      </c>
      <c r="E724" s="79">
        <v>383943.7</v>
      </c>
      <c r="F724" s="80">
        <v>0.0006</v>
      </c>
    </row>
    <row r="725" spans="1:6" ht="15">
      <c r="A725" s="77" t="s">
        <v>483</v>
      </c>
      <c r="B725" s="77" t="s">
        <v>8</v>
      </c>
      <c r="C725" s="78">
        <v>59</v>
      </c>
      <c r="D725" s="79">
        <v>1662044</v>
      </c>
      <c r="E725" s="79">
        <v>99722.64</v>
      </c>
      <c r="F725" s="80">
        <v>0.0002</v>
      </c>
    </row>
    <row r="726" spans="1:6" ht="15">
      <c r="A726" s="77" t="s">
        <v>483</v>
      </c>
      <c r="B726" s="77" t="s">
        <v>25</v>
      </c>
      <c r="C726" s="78">
        <v>33</v>
      </c>
      <c r="D726" s="79">
        <v>3211724</v>
      </c>
      <c r="E726" s="79">
        <v>192703.44</v>
      </c>
      <c r="F726" s="80">
        <v>0.0003</v>
      </c>
    </row>
    <row r="727" spans="1:6" ht="15">
      <c r="A727" s="77" t="s">
        <v>483</v>
      </c>
      <c r="B727" s="77" t="s">
        <v>26</v>
      </c>
      <c r="C727" s="78">
        <v>23</v>
      </c>
      <c r="D727" s="79">
        <v>2896072</v>
      </c>
      <c r="E727" s="79">
        <v>173764.32</v>
      </c>
      <c r="F727" s="80">
        <v>0.0003</v>
      </c>
    </row>
    <row r="728" spans="1:6" ht="15">
      <c r="A728" s="77" t="s">
        <v>492</v>
      </c>
      <c r="B728" s="77" t="s">
        <v>5</v>
      </c>
      <c r="C728" s="78">
        <v>7</v>
      </c>
      <c r="D728" s="79">
        <v>177177</v>
      </c>
      <c r="E728" s="79">
        <v>10630.62</v>
      </c>
      <c r="F728" s="80">
        <v>0</v>
      </c>
    </row>
    <row r="729" spans="1:6" ht="15">
      <c r="A729" s="77" t="s">
        <v>492</v>
      </c>
      <c r="B729" s="77" t="s">
        <v>1</v>
      </c>
      <c r="C729" s="78">
        <v>6</v>
      </c>
      <c r="D729" s="79">
        <v>1527223</v>
      </c>
      <c r="E729" s="79">
        <v>91633.38</v>
      </c>
      <c r="F729" s="80">
        <v>0.0001</v>
      </c>
    </row>
    <row r="730" spans="1:6" ht="15">
      <c r="A730" s="77" t="s">
        <v>492</v>
      </c>
      <c r="B730" s="77" t="s">
        <v>7</v>
      </c>
      <c r="C730" s="78">
        <v>28</v>
      </c>
      <c r="D730" s="79">
        <v>2650230</v>
      </c>
      <c r="E730" s="79">
        <v>159013.8</v>
      </c>
      <c r="F730" s="80">
        <v>0.0003</v>
      </c>
    </row>
    <row r="731" spans="1:6" ht="15">
      <c r="A731" s="77" t="s">
        <v>492</v>
      </c>
      <c r="B731" s="77" t="s">
        <v>3</v>
      </c>
      <c r="C731" s="78">
        <v>17</v>
      </c>
      <c r="D731" s="79">
        <v>4857401</v>
      </c>
      <c r="E731" s="79">
        <v>291444.06</v>
      </c>
      <c r="F731" s="80">
        <v>0.0005</v>
      </c>
    </row>
    <row r="732" spans="1:6" ht="15">
      <c r="A732" s="77" t="s">
        <v>492</v>
      </c>
      <c r="B732" s="77" t="s">
        <v>2</v>
      </c>
      <c r="C732" s="78">
        <v>5</v>
      </c>
      <c r="D732" s="79">
        <v>1691446</v>
      </c>
      <c r="E732" s="79">
        <v>101486.76</v>
      </c>
      <c r="F732" s="80">
        <v>0.0002</v>
      </c>
    </row>
    <row r="733" spans="1:6" ht="15">
      <c r="A733" s="77" t="s">
        <v>492</v>
      </c>
      <c r="B733" s="77" t="s">
        <v>6</v>
      </c>
      <c r="C733" s="78">
        <v>5</v>
      </c>
      <c r="D733" s="79">
        <v>168616</v>
      </c>
      <c r="E733" s="79">
        <v>10116.96</v>
      </c>
      <c r="F733" s="80">
        <v>0</v>
      </c>
    </row>
    <row r="734" spans="1:6" ht="15">
      <c r="A734" s="77" t="s">
        <v>492</v>
      </c>
      <c r="B734" s="77" t="s">
        <v>10</v>
      </c>
      <c r="C734" s="78">
        <v>98</v>
      </c>
      <c r="D734" s="79">
        <v>8648020</v>
      </c>
      <c r="E734" s="79">
        <v>518881.2</v>
      </c>
      <c r="F734" s="80">
        <v>0.0008</v>
      </c>
    </row>
    <row r="735" spans="1:6" ht="15">
      <c r="A735" s="77" t="s">
        <v>492</v>
      </c>
      <c r="B735" s="77" t="s">
        <v>4</v>
      </c>
      <c r="C735" s="78">
        <v>10</v>
      </c>
      <c r="D735" s="79">
        <v>727193</v>
      </c>
      <c r="E735" s="79">
        <v>43631.58</v>
      </c>
      <c r="F735" s="80">
        <v>0.0001</v>
      </c>
    </row>
    <row r="736" spans="1:6" ht="15">
      <c r="A736" s="77" t="s">
        <v>492</v>
      </c>
      <c r="B736" s="77" t="s">
        <v>764</v>
      </c>
      <c r="C736" s="78">
        <v>138</v>
      </c>
      <c r="D736" s="79">
        <v>4825766</v>
      </c>
      <c r="E736" s="79">
        <v>286645.98</v>
      </c>
      <c r="F736" s="80">
        <v>0.0005</v>
      </c>
    </row>
    <row r="737" spans="1:6" ht="15">
      <c r="A737" s="77" t="s">
        <v>492</v>
      </c>
      <c r="B737" s="77" t="s">
        <v>8</v>
      </c>
      <c r="C737" s="78">
        <v>82</v>
      </c>
      <c r="D737" s="79">
        <v>2317434</v>
      </c>
      <c r="E737" s="79">
        <v>139046.04</v>
      </c>
      <c r="F737" s="80">
        <v>0.0002</v>
      </c>
    </row>
    <row r="738" spans="1:6" ht="15">
      <c r="A738" s="77" t="s">
        <v>492</v>
      </c>
      <c r="B738" s="77" t="s">
        <v>25</v>
      </c>
      <c r="C738" s="78">
        <v>21</v>
      </c>
      <c r="D738" s="79">
        <v>2038408</v>
      </c>
      <c r="E738" s="79">
        <v>122304.48</v>
      </c>
      <c r="F738" s="80">
        <v>0.0002</v>
      </c>
    </row>
    <row r="739" spans="1:6" ht="15">
      <c r="A739" s="77" t="s">
        <v>492</v>
      </c>
      <c r="B739" s="77" t="s">
        <v>26</v>
      </c>
      <c r="C739" s="78">
        <v>13</v>
      </c>
      <c r="D739" s="79">
        <v>1767117</v>
      </c>
      <c r="E739" s="79">
        <v>106027.02</v>
      </c>
      <c r="F739" s="80">
        <v>0.0002</v>
      </c>
    </row>
    <row r="740" spans="1:6" ht="15">
      <c r="A740" s="77" t="s">
        <v>497</v>
      </c>
      <c r="B740" s="77" t="s">
        <v>5</v>
      </c>
      <c r="C740" s="78">
        <v>10</v>
      </c>
      <c r="D740" s="79">
        <v>950455</v>
      </c>
      <c r="E740" s="79">
        <v>57027.3</v>
      </c>
      <c r="F740" s="80">
        <v>0.0001</v>
      </c>
    </row>
    <row r="741" spans="1:6" ht="15">
      <c r="A741" s="77" t="s">
        <v>497</v>
      </c>
      <c r="B741" s="77" t="s">
        <v>1</v>
      </c>
      <c r="C741" s="78">
        <v>8</v>
      </c>
      <c r="D741" s="79">
        <v>2358134</v>
      </c>
      <c r="E741" s="79">
        <v>141488.04</v>
      </c>
      <c r="F741" s="80">
        <v>0.0002</v>
      </c>
    </row>
    <row r="742" spans="1:6" ht="15">
      <c r="A742" s="77" t="s">
        <v>497</v>
      </c>
      <c r="B742" s="77" t="s">
        <v>7</v>
      </c>
      <c r="C742" s="78">
        <v>44</v>
      </c>
      <c r="D742" s="79">
        <v>5463578</v>
      </c>
      <c r="E742" s="79">
        <v>327814.68</v>
      </c>
      <c r="F742" s="80">
        <v>0.0005</v>
      </c>
    </row>
    <row r="743" spans="1:6" ht="15">
      <c r="A743" s="77" t="s">
        <v>497</v>
      </c>
      <c r="B743" s="77" t="s">
        <v>3</v>
      </c>
      <c r="C743" s="78">
        <v>21</v>
      </c>
      <c r="D743" s="79">
        <v>5509558</v>
      </c>
      <c r="E743" s="79">
        <v>330573.48</v>
      </c>
      <c r="F743" s="80">
        <v>0.0005</v>
      </c>
    </row>
    <row r="744" spans="1:6" ht="15">
      <c r="A744" s="77" t="s">
        <v>497</v>
      </c>
      <c r="B744" s="77" t="s">
        <v>2</v>
      </c>
      <c r="C744" s="78">
        <v>9</v>
      </c>
      <c r="D744" s="79">
        <v>9522950</v>
      </c>
      <c r="E744" s="79">
        <v>571377</v>
      </c>
      <c r="F744" s="80">
        <v>0.0009</v>
      </c>
    </row>
    <row r="745" spans="1:6" ht="15">
      <c r="A745" s="77" t="s">
        <v>497</v>
      </c>
      <c r="B745" s="77" t="s">
        <v>6</v>
      </c>
      <c r="C745" s="78">
        <v>8</v>
      </c>
      <c r="D745" s="79">
        <v>1086108</v>
      </c>
      <c r="E745" s="79">
        <v>65166.48</v>
      </c>
      <c r="F745" s="80">
        <v>0.0001</v>
      </c>
    </row>
    <row r="746" spans="1:6" ht="15">
      <c r="A746" s="77" t="s">
        <v>497</v>
      </c>
      <c r="B746" s="77" t="s">
        <v>10</v>
      </c>
      <c r="C746" s="78">
        <v>91</v>
      </c>
      <c r="D746" s="79">
        <v>7164152</v>
      </c>
      <c r="E746" s="79">
        <v>429849.12</v>
      </c>
      <c r="F746" s="80">
        <v>0.0007</v>
      </c>
    </row>
    <row r="747" spans="1:6" ht="15">
      <c r="A747" s="77" t="s">
        <v>497</v>
      </c>
      <c r="B747" s="77" t="s">
        <v>4</v>
      </c>
      <c r="C747" s="78">
        <v>25</v>
      </c>
      <c r="D747" s="79">
        <v>2792680</v>
      </c>
      <c r="E747" s="79">
        <v>167560.8</v>
      </c>
      <c r="F747" s="80">
        <v>0.0003</v>
      </c>
    </row>
    <row r="748" spans="1:6" ht="15">
      <c r="A748" s="77" t="s">
        <v>497</v>
      </c>
      <c r="B748" s="77" t="s">
        <v>764</v>
      </c>
      <c r="C748" s="78">
        <v>229</v>
      </c>
      <c r="D748" s="79">
        <v>5639590</v>
      </c>
      <c r="E748" s="79">
        <v>332343.42</v>
      </c>
      <c r="F748" s="80">
        <v>0.0005</v>
      </c>
    </row>
    <row r="749" spans="1:6" ht="15">
      <c r="A749" s="77" t="s">
        <v>497</v>
      </c>
      <c r="B749" s="77" t="s">
        <v>8</v>
      </c>
      <c r="C749" s="78">
        <v>107</v>
      </c>
      <c r="D749" s="79">
        <v>3336950</v>
      </c>
      <c r="E749" s="79">
        <v>200217</v>
      </c>
      <c r="F749" s="80">
        <v>0.0003</v>
      </c>
    </row>
    <row r="750" spans="1:6" ht="15">
      <c r="A750" s="77" t="s">
        <v>497</v>
      </c>
      <c r="B750" s="77" t="s">
        <v>25</v>
      </c>
      <c r="C750" s="78">
        <v>29</v>
      </c>
      <c r="D750" s="79">
        <v>5310834</v>
      </c>
      <c r="E750" s="79">
        <v>318650.04</v>
      </c>
      <c r="F750" s="80">
        <v>0.0005</v>
      </c>
    </row>
    <row r="751" spans="1:6" ht="15">
      <c r="A751" s="77" t="s">
        <v>497</v>
      </c>
      <c r="B751" s="77" t="s">
        <v>26</v>
      </c>
      <c r="C751" s="78">
        <v>37</v>
      </c>
      <c r="D751" s="79">
        <v>4569047</v>
      </c>
      <c r="E751" s="79">
        <v>274142.82</v>
      </c>
      <c r="F751" s="80">
        <v>0.0004</v>
      </c>
    </row>
    <row r="752" spans="1:6" ht="15">
      <c r="A752" s="77" t="s">
        <v>462</v>
      </c>
      <c r="B752" s="77" t="s">
        <v>5</v>
      </c>
      <c r="C752" s="78">
        <v>16</v>
      </c>
      <c r="D752" s="79">
        <v>1024842</v>
      </c>
      <c r="E752" s="79">
        <v>61490.52</v>
      </c>
      <c r="F752" s="80">
        <v>0.0001</v>
      </c>
    </row>
    <row r="753" spans="1:6" ht="15">
      <c r="A753" s="77" t="s">
        <v>462</v>
      </c>
      <c r="B753" s="77" t="s">
        <v>1</v>
      </c>
      <c r="C753" s="78">
        <v>15</v>
      </c>
      <c r="D753" s="79">
        <v>2974852</v>
      </c>
      <c r="E753" s="79">
        <v>178491.12</v>
      </c>
      <c r="F753" s="80">
        <v>0.0003</v>
      </c>
    </row>
    <row r="754" spans="1:6" ht="15">
      <c r="A754" s="77" t="s">
        <v>462</v>
      </c>
      <c r="B754" s="77" t="s">
        <v>7</v>
      </c>
      <c r="C754" s="78">
        <v>68</v>
      </c>
      <c r="D754" s="79">
        <v>9793959</v>
      </c>
      <c r="E754" s="79">
        <v>587637.54</v>
      </c>
      <c r="F754" s="80">
        <v>0.0009</v>
      </c>
    </row>
    <row r="755" spans="1:6" ht="15">
      <c r="A755" s="77" t="s">
        <v>462</v>
      </c>
      <c r="B755" s="77" t="s">
        <v>3</v>
      </c>
      <c r="C755" s="78">
        <v>27</v>
      </c>
      <c r="D755" s="79">
        <v>8298249</v>
      </c>
      <c r="E755" s="79">
        <v>497894.94</v>
      </c>
      <c r="F755" s="80">
        <v>0.0008</v>
      </c>
    </row>
    <row r="756" spans="1:6" ht="15">
      <c r="A756" s="77" t="s">
        <v>462</v>
      </c>
      <c r="B756" s="77" t="s">
        <v>2</v>
      </c>
      <c r="C756" s="78">
        <v>11</v>
      </c>
      <c r="D756" s="79">
        <v>14894618</v>
      </c>
      <c r="E756" s="79">
        <v>893677.08</v>
      </c>
      <c r="F756" s="80">
        <v>0.0014</v>
      </c>
    </row>
    <row r="757" spans="1:6" ht="15">
      <c r="A757" s="77" t="s">
        <v>462</v>
      </c>
      <c r="B757" s="77" t="s">
        <v>6</v>
      </c>
      <c r="C757" s="78">
        <v>6</v>
      </c>
      <c r="D757" s="79">
        <v>1119734</v>
      </c>
      <c r="E757" s="79">
        <v>67184.04</v>
      </c>
      <c r="F757" s="80">
        <v>0.0001</v>
      </c>
    </row>
    <row r="758" spans="1:6" ht="15">
      <c r="A758" s="77" t="s">
        <v>462</v>
      </c>
      <c r="B758" s="77" t="s">
        <v>10</v>
      </c>
      <c r="C758" s="78">
        <v>150</v>
      </c>
      <c r="D758" s="79">
        <v>18781417</v>
      </c>
      <c r="E758" s="79">
        <v>1126870.46</v>
      </c>
      <c r="F758" s="80">
        <v>0.0018</v>
      </c>
    </row>
    <row r="759" spans="1:6" ht="15">
      <c r="A759" s="77" t="s">
        <v>462</v>
      </c>
      <c r="B759" s="77" t="s">
        <v>4</v>
      </c>
      <c r="C759" s="78">
        <v>24</v>
      </c>
      <c r="D759" s="79">
        <v>4994767</v>
      </c>
      <c r="E759" s="79">
        <v>299686.02</v>
      </c>
      <c r="F759" s="80">
        <v>0.0005</v>
      </c>
    </row>
    <row r="760" spans="1:6" ht="15">
      <c r="A760" s="77" t="s">
        <v>462</v>
      </c>
      <c r="B760" s="77" t="s">
        <v>764</v>
      </c>
      <c r="C760" s="78">
        <v>344</v>
      </c>
      <c r="D760" s="79">
        <v>12150540</v>
      </c>
      <c r="E760" s="79">
        <v>704382.16</v>
      </c>
      <c r="F760" s="80">
        <v>0.0011</v>
      </c>
    </row>
    <row r="761" spans="1:6" ht="15">
      <c r="A761" s="77" t="s">
        <v>462</v>
      </c>
      <c r="B761" s="77" t="s">
        <v>8</v>
      </c>
      <c r="C761" s="78">
        <v>127</v>
      </c>
      <c r="D761" s="79">
        <v>3874824</v>
      </c>
      <c r="E761" s="79">
        <v>232489.44</v>
      </c>
      <c r="F761" s="80">
        <v>0.0004</v>
      </c>
    </row>
    <row r="762" spans="1:6" ht="15">
      <c r="A762" s="77" t="s">
        <v>462</v>
      </c>
      <c r="B762" s="77" t="s">
        <v>25</v>
      </c>
      <c r="C762" s="78">
        <v>49</v>
      </c>
      <c r="D762" s="79">
        <v>5923503</v>
      </c>
      <c r="E762" s="79">
        <v>355410.18</v>
      </c>
      <c r="F762" s="80">
        <v>0.0006</v>
      </c>
    </row>
    <row r="763" spans="1:6" ht="15">
      <c r="A763" s="77" t="s">
        <v>462</v>
      </c>
      <c r="B763" s="77" t="s">
        <v>26</v>
      </c>
      <c r="C763" s="78">
        <v>33</v>
      </c>
      <c r="D763" s="79">
        <v>5319952</v>
      </c>
      <c r="E763" s="79">
        <v>318754.62</v>
      </c>
      <c r="F763" s="80">
        <v>0.0005</v>
      </c>
    </row>
    <row r="764" spans="1:6" ht="15">
      <c r="A764" s="77" t="s">
        <v>507</v>
      </c>
      <c r="B764" s="77" t="s">
        <v>5</v>
      </c>
      <c r="C764" s="78">
        <v>17</v>
      </c>
      <c r="D764" s="79">
        <v>1053970</v>
      </c>
      <c r="E764" s="79">
        <v>63238.2</v>
      </c>
      <c r="F764" s="80">
        <v>0.0001</v>
      </c>
    </row>
    <row r="765" spans="1:6" ht="15">
      <c r="A765" s="77" t="s">
        <v>507</v>
      </c>
      <c r="B765" s="77" t="s">
        <v>1</v>
      </c>
      <c r="C765" s="78">
        <v>16</v>
      </c>
      <c r="D765" s="79">
        <v>13231760</v>
      </c>
      <c r="E765" s="79">
        <v>793905.6</v>
      </c>
      <c r="F765" s="80">
        <v>0.0013</v>
      </c>
    </row>
    <row r="766" spans="1:6" ht="15">
      <c r="A766" s="77" t="s">
        <v>507</v>
      </c>
      <c r="B766" s="77" t="s">
        <v>7</v>
      </c>
      <c r="C766" s="78">
        <v>79</v>
      </c>
      <c r="D766" s="79">
        <v>11436035</v>
      </c>
      <c r="E766" s="79">
        <v>686162.1</v>
      </c>
      <c r="F766" s="80">
        <v>0.0011</v>
      </c>
    </row>
    <row r="767" spans="1:6" ht="15">
      <c r="A767" s="77" t="s">
        <v>507</v>
      </c>
      <c r="B767" s="77" t="s">
        <v>3</v>
      </c>
      <c r="C767" s="78">
        <v>41</v>
      </c>
      <c r="D767" s="79">
        <v>10351979</v>
      </c>
      <c r="E767" s="79">
        <v>621118.74</v>
      </c>
      <c r="F767" s="80">
        <v>0.001</v>
      </c>
    </row>
    <row r="768" spans="1:6" ht="15">
      <c r="A768" s="77" t="s">
        <v>507</v>
      </c>
      <c r="B768" s="77" t="s">
        <v>2</v>
      </c>
      <c r="C768" s="78">
        <v>8</v>
      </c>
      <c r="D768" s="79">
        <v>15162378</v>
      </c>
      <c r="E768" s="79">
        <v>909742.68</v>
      </c>
      <c r="F768" s="80">
        <v>0.0014</v>
      </c>
    </row>
    <row r="769" spans="1:6" ht="15">
      <c r="A769" s="77" t="s">
        <v>507</v>
      </c>
      <c r="B769" s="77" t="s">
        <v>6</v>
      </c>
      <c r="C769" s="78">
        <v>9</v>
      </c>
      <c r="D769" s="79">
        <v>1557875</v>
      </c>
      <c r="E769" s="79">
        <v>93472.5</v>
      </c>
      <c r="F769" s="80">
        <v>0.0001</v>
      </c>
    </row>
    <row r="770" spans="1:6" ht="15">
      <c r="A770" s="77" t="s">
        <v>507</v>
      </c>
      <c r="B770" s="77" t="s">
        <v>10</v>
      </c>
      <c r="C770" s="78">
        <v>134</v>
      </c>
      <c r="D770" s="79">
        <v>15391091</v>
      </c>
      <c r="E770" s="79">
        <v>923465.46</v>
      </c>
      <c r="F770" s="80">
        <v>0.0015</v>
      </c>
    </row>
    <row r="771" spans="1:6" ht="15">
      <c r="A771" s="77" t="s">
        <v>507</v>
      </c>
      <c r="B771" s="77" t="s">
        <v>4</v>
      </c>
      <c r="C771" s="78">
        <v>26</v>
      </c>
      <c r="D771" s="79">
        <v>4500772</v>
      </c>
      <c r="E771" s="79">
        <v>270046.32</v>
      </c>
      <c r="F771" s="80">
        <v>0.0004</v>
      </c>
    </row>
    <row r="772" spans="1:6" ht="15">
      <c r="A772" s="77" t="s">
        <v>507</v>
      </c>
      <c r="B772" s="77" t="s">
        <v>764</v>
      </c>
      <c r="C772" s="78">
        <v>312</v>
      </c>
      <c r="D772" s="79">
        <v>11931797</v>
      </c>
      <c r="E772" s="79">
        <v>699736.71</v>
      </c>
      <c r="F772" s="80">
        <v>0.0011</v>
      </c>
    </row>
    <row r="773" spans="1:6" ht="15">
      <c r="A773" s="77" t="s">
        <v>507</v>
      </c>
      <c r="B773" s="77" t="s">
        <v>8</v>
      </c>
      <c r="C773" s="78">
        <v>101</v>
      </c>
      <c r="D773" s="79">
        <v>5055545</v>
      </c>
      <c r="E773" s="79">
        <v>303332.7</v>
      </c>
      <c r="F773" s="80">
        <v>0.0005</v>
      </c>
    </row>
    <row r="774" spans="1:6" ht="15">
      <c r="A774" s="77" t="s">
        <v>507</v>
      </c>
      <c r="B774" s="77" t="s">
        <v>25</v>
      </c>
      <c r="C774" s="78">
        <v>50</v>
      </c>
      <c r="D774" s="79">
        <v>6168120</v>
      </c>
      <c r="E774" s="79">
        <v>370087.2</v>
      </c>
      <c r="F774" s="80">
        <v>0.0006</v>
      </c>
    </row>
    <row r="775" spans="1:6" ht="15">
      <c r="A775" s="77" t="s">
        <v>507</v>
      </c>
      <c r="B775" s="77" t="s">
        <v>26</v>
      </c>
      <c r="C775" s="78">
        <v>36</v>
      </c>
      <c r="D775" s="79">
        <v>7080094</v>
      </c>
      <c r="E775" s="79">
        <v>424805.64</v>
      </c>
      <c r="F775" s="80">
        <v>0.0007</v>
      </c>
    </row>
    <row r="776" spans="1:6" ht="15">
      <c r="A776" s="77" t="s">
        <v>517</v>
      </c>
      <c r="B776" s="77" t="s">
        <v>5</v>
      </c>
      <c r="C776" s="78">
        <v>5</v>
      </c>
      <c r="D776" s="79">
        <v>36218</v>
      </c>
      <c r="E776" s="79">
        <v>2173.08</v>
      </c>
      <c r="F776" s="80">
        <v>0</v>
      </c>
    </row>
    <row r="777" spans="1:6" ht="15">
      <c r="A777" s="77" t="s">
        <v>517</v>
      </c>
      <c r="B777" s="77" t="s">
        <v>1</v>
      </c>
      <c r="C777" s="82" t="s">
        <v>763</v>
      </c>
      <c r="D777" s="83" t="s">
        <v>763</v>
      </c>
      <c r="E777" s="83" t="s">
        <v>763</v>
      </c>
      <c r="F777" s="84" t="s">
        <v>763</v>
      </c>
    </row>
    <row r="778" spans="1:6" ht="15">
      <c r="A778" s="77" t="s">
        <v>517</v>
      </c>
      <c r="B778" s="77" t="s">
        <v>7</v>
      </c>
      <c r="C778" s="78">
        <v>24</v>
      </c>
      <c r="D778" s="79">
        <v>3054082</v>
      </c>
      <c r="E778" s="79">
        <v>183244.92</v>
      </c>
      <c r="F778" s="80">
        <v>0.0003</v>
      </c>
    </row>
    <row r="779" spans="1:6" ht="15">
      <c r="A779" s="77" t="s">
        <v>517</v>
      </c>
      <c r="B779" s="77" t="s">
        <v>3</v>
      </c>
      <c r="C779" s="78">
        <v>14</v>
      </c>
      <c r="D779" s="79">
        <v>2837735</v>
      </c>
      <c r="E779" s="79">
        <v>170264.1</v>
      </c>
      <c r="F779" s="80">
        <v>0.0003</v>
      </c>
    </row>
    <row r="780" spans="1:6" ht="15">
      <c r="A780" s="77" t="s">
        <v>517</v>
      </c>
      <c r="B780" s="77" t="s">
        <v>2</v>
      </c>
      <c r="C780" s="82" t="s">
        <v>763</v>
      </c>
      <c r="D780" s="83" t="s">
        <v>763</v>
      </c>
      <c r="E780" s="83" t="s">
        <v>763</v>
      </c>
      <c r="F780" s="84" t="s">
        <v>763</v>
      </c>
    </row>
    <row r="781" spans="1:6" ht="15">
      <c r="A781" s="77" t="s">
        <v>517</v>
      </c>
      <c r="B781" s="77" t="s">
        <v>6</v>
      </c>
      <c r="C781" s="82" t="s">
        <v>763</v>
      </c>
      <c r="D781" s="83" t="s">
        <v>763</v>
      </c>
      <c r="E781" s="83" t="s">
        <v>763</v>
      </c>
      <c r="F781" s="84" t="s">
        <v>763</v>
      </c>
    </row>
    <row r="782" spans="1:6" ht="15">
      <c r="A782" s="77" t="s">
        <v>517</v>
      </c>
      <c r="B782" s="77" t="s">
        <v>10</v>
      </c>
      <c r="C782" s="78">
        <v>62</v>
      </c>
      <c r="D782" s="79">
        <v>1493653</v>
      </c>
      <c r="E782" s="79">
        <v>89619.18</v>
      </c>
      <c r="F782" s="80">
        <v>0.0001</v>
      </c>
    </row>
    <row r="783" spans="1:6" ht="15">
      <c r="A783" s="77" t="s">
        <v>517</v>
      </c>
      <c r="B783" s="77" t="s">
        <v>4</v>
      </c>
      <c r="C783" s="78">
        <v>13</v>
      </c>
      <c r="D783" s="79">
        <v>2276554</v>
      </c>
      <c r="E783" s="79">
        <v>136473.24</v>
      </c>
      <c r="F783" s="80">
        <v>0.0002</v>
      </c>
    </row>
    <row r="784" spans="1:6" ht="15">
      <c r="A784" s="77" t="s">
        <v>517</v>
      </c>
      <c r="B784" s="77" t="s">
        <v>764</v>
      </c>
      <c r="C784" s="78">
        <v>115</v>
      </c>
      <c r="D784" s="79">
        <v>2764154</v>
      </c>
      <c r="E784" s="79">
        <v>165529.39</v>
      </c>
      <c r="F784" s="80">
        <v>0.0003</v>
      </c>
    </row>
    <row r="785" spans="1:6" ht="15">
      <c r="A785" s="77" t="s">
        <v>517</v>
      </c>
      <c r="B785" s="77" t="s">
        <v>8</v>
      </c>
      <c r="C785" s="78">
        <v>57</v>
      </c>
      <c r="D785" s="79">
        <v>1199059</v>
      </c>
      <c r="E785" s="79">
        <v>71943.54</v>
      </c>
      <c r="F785" s="80">
        <v>0.0001</v>
      </c>
    </row>
    <row r="786" spans="1:6" ht="15">
      <c r="A786" s="77" t="s">
        <v>517</v>
      </c>
      <c r="B786" s="77" t="s">
        <v>25</v>
      </c>
      <c r="C786" s="78">
        <v>24</v>
      </c>
      <c r="D786" s="79">
        <v>4209099</v>
      </c>
      <c r="E786" s="79">
        <v>252545.94</v>
      </c>
      <c r="F786" s="80">
        <v>0.0004</v>
      </c>
    </row>
    <row r="787" spans="1:6" ht="15">
      <c r="A787" s="77" t="s">
        <v>517</v>
      </c>
      <c r="B787" s="77" t="s">
        <v>26</v>
      </c>
      <c r="C787" s="78">
        <v>13</v>
      </c>
      <c r="D787" s="79">
        <v>1188929</v>
      </c>
      <c r="E787" s="79">
        <v>71335.74</v>
      </c>
      <c r="F787" s="80">
        <v>0.0001</v>
      </c>
    </row>
    <row r="788" spans="1:6" ht="15">
      <c r="A788" s="77" t="s">
        <v>522</v>
      </c>
      <c r="B788" s="77" t="s">
        <v>5</v>
      </c>
      <c r="C788" s="78">
        <v>6</v>
      </c>
      <c r="D788" s="79">
        <v>372603</v>
      </c>
      <c r="E788" s="79">
        <v>22356.18</v>
      </c>
      <c r="F788" s="80">
        <v>0</v>
      </c>
    </row>
    <row r="789" spans="1:6" ht="15">
      <c r="A789" s="77" t="s">
        <v>522</v>
      </c>
      <c r="B789" s="77" t="s">
        <v>1</v>
      </c>
      <c r="C789" s="78">
        <v>11</v>
      </c>
      <c r="D789" s="79">
        <v>1470666</v>
      </c>
      <c r="E789" s="79">
        <v>88238.29</v>
      </c>
      <c r="F789" s="80">
        <v>0.0001</v>
      </c>
    </row>
    <row r="790" spans="1:6" ht="15">
      <c r="A790" s="77" t="s">
        <v>522</v>
      </c>
      <c r="B790" s="77" t="s">
        <v>7</v>
      </c>
      <c r="C790" s="78">
        <v>28</v>
      </c>
      <c r="D790" s="79">
        <v>1813475</v>
      </c>
      <c r="E790" s="79">
        <v>108786.9</v>
      </c>
      <c r="F790" s="80">
        <v>0.0002</v>
      </c>
    </row>
    <row r="791" spans="1:6" ht="15">
      <c r="A791" s="77" t="s">
        <v>522</v>
      </c>
      <c r="B791" s="77" t="s">
        <v>3</v>
      </c>
      <c r="C791" s="78">
        <v>12</v>
      </c>
      <c r="D791" s="79">
        <v>2887402</v>
      </c>
      <c r="E791" s="79">
        <v>173244.12</v>
      </c>
      <c r="F791" s="80">
        <v>0.0003</v>
      </c>
    </row>
    <row r="792" spans="1:6" ht="15">
      <c r="A792" s="77" t="s">
        <v>522</v>
      </c>
      <c r="B792" s="77" t="s">
        <v>2</v>
      </c>
      <c r="C792" s="82" t="s">
        <v>763</v>
      </c>
      <c r="D792" s="83" t="s">
        <v>763</v>
      </c>
      <c r="E792" s="83" t="s">
        <v>763</v>
      </c>
      <c r="F792" s="84" t="s">
        <v>763</v>
      </c>
    </row>
    <row r="793" spans="1:6" ht="15">
      <c r="A793" s="77" t="s">
        <v>522</v>
      </c>
      <c r="B793" s="77" t="s">
        <v>6</v>
      </c>
      <c r="C793" s="82" t="s">
        <v>763</v>
      </c>
      <c r="D793" s="83" t="s">
        <v>763</v>
      </c>
      <c r="E793" s="83" t="s">
        <v>763</v>
      </c>
      <c r="F793" s="84" t="s">
        <v>763</v>
      </c>
    </row>
    <row r="794" spans="1:6" ht="15">
      <c r="A794" s="77" t="s">
        <v>522</v>
      </c>
      <c r="B794" s="77" t="s">
        <v>10</v>
      </c>
      <c r="C794" s="78">
        <v>68</v>
      </c>
      <c r="D794" s="79">
        <v>3153473</v>
      </c>
      <c r="E794" s="79">
        <v>189208.38</v>
      </c>
      <c r="F794" s="80">
        <v>0.0003</v>
      </c>
    </row>
    <row r="795" spans="1:6" ht="15">
      <c r="A795" s="77" t="s">
        <v>522</v>
      </c>
      <c r="B795" s="77" t="s">
        <v>4</v>
      </c>
      <c r="C795" s="78">
        <v>10</v>
      </c>
      <c r="D795" s="79">
        <v>922258</v>
      </c>
      <c r="E795" s="79">
        <v>55335.48</v>
      </c>
      <c r="F795" s="80">
        <v>0.0001</v>
      </c>
    </row>
    <row r="796" spans="1:6" ht="15">
      <c r="A796" s="77" t="s">
        <v>522</v>
      </c>
      <c r="B796" s="77" t="s">
        <v>764</v>
      </c>
      <c r="C796" s="78">
        <v>134</v>
      </c>
      <c r="D796" s="79">
        <v>2779114</v>
      </c>
      <c r="E796" s="79">
        <v>163420.72</v>
      </c>
      <c r="F796" s="80">
        <v>0.0003</v>
      </c>
    </row>
    <row r="797" spans="1:6" ht="15">
      <c r="A797" s="77" t="s">
        <v>522</v>
      </c>
      <c r="B797" s="77" t="s">
        <v>8</v>
      </c>
      <c r="C797" s="78">
        <v>60</v>
      </c>
      <c r="D797" s="79">
        <v>1044548</v>
      </c>
      <c r="E797" s="79">
        <v>62672.88</v>
      </c>
      <c r="F797" s="80">
        <v>0.0001</v>
      </c>
    </row>
    <row r="798" spans="1:6" ht="15">
      <c r="A798" s="77" t="s">
        <v>522</v>
      </c>
      <c r="B798" s="77" t="s">
        <v>25</v>
      </c>
      <c r="C798" s="78">
        <v>22</v>
      </c>
      <c r="D798" s="79">
        <v>1486257</v>
      </c>
      <c r="E798" s="79">
        <v>89175.42</v>
      </c>
      <c r="F798" s="80">
        <v>0.0001</v>
      </c>
    </row>
    <row r="799" spans="1:6" ht="15">
      <c r="A799" s="77" t="s">
        <v>522</v>
      </c>
      <c r="B799" s="77" t="s">
        <v>26</v>
      </c>
      <c r="C799" s="78">
        <v>17</v>
      </c>
      <c r="D799" s="79">
        <v>2395378</v>
      </c>
      <c r="E799" s="79">
        <v>143722.68</v>
      </c>
      <c r="F799" s="80">
        <v>0.0002</v>
      </c>
    </row>
    <row r="800" spans="1:6" ht="15">
      <c r="A800" s="77" t="s">
        <v>184</v>
      </c>
      <c r="B800" s="77" t="s">
        <v>5</v>
      </c>
      <c r="C800" s="82" t="s">
        <v>763</v>
      </c>
      <c r="D800" s="83" t="s">
        <v>763</v>
      </c>
      <c r="E800" s="83" t="s">
        <v>763</v>
      </c>
      <c r="F800" s="84" t="s">
        <v>763</v>
      </c>
    </row>
    <row r="801" spans="1:6" ht="15">
      <c r="A801" s="77" t="s">
        <v>184</v>
      </c>
      <c r="B801" s="77" t="s">
        <v>1</v>
      </c>
      <c r="C801" s="78">
        <v>5</v>
      </c>
      <c r="D801" s="79">
        <v>1823940</v>
      </c>
      <c r="E801" s="79">
        <v>109436.4</v>
      </c>
      <c r="F801" s="80">
        <v>0.0002</v>
      </c>
    </row>
    <row r="802" spans="1:6" ht="15">
      <c r="A802" s="77" t="s">
        <v>184</v>
      </c>
      <c r="B802" s="77" t="s">
        <v>7</v>
      </c>
      <c r="C802" s="78">
        <v>27</v>
      </c>
      <c r="D802" s="79">
        <v>2068723</v>
      </c>
      <c r="E802" s="79">
        <v>124123.38</v>
      </c>
      <c r="F802" s="80">
        <v>0.0002</v>
      </c>
    </row>
    <row r="803" spans="1:6" ht="15">
      <c r="A803" s="77" t="s">
        <v>184</v>
      </c>
      <c r="B803" s="77" t="s">
        <v>3</v>
      </c>
      <c r="C803" s="78">
        <v>11</v>
      </c>
      <c r="D803" s="79">
        <v>2058715</v>
      </c>
      <c r="E803" s="79">
        <v>123522.9</v>
      </c>
      <c r="F803" s="80">
        <v>0.0002</v>
      </c>
    </row>
    <row r="804" spans="1:6" ht="15">
      <c r="A804" s="77" t="s">
        <v>184</v>
      </c>
      <c r="B804" s="77" t="s">
        <v>2</v>
      </c>
      <c r="C804" s="78">
        <v>5</v>
      </c>
      <c r="D804" s="79">
        <v>1221860</v>
      </c>
      <c r="E804" s="79">
        <v>73311.6</v>
      </c>
      <c r="F804" s="80">
        <v>0.0001</v>
      </c>
    </row>
    <row r="805" spans="1:6" ht="15">
      <c r="A805" s="77" t="s">
        <v>184</v>
      </c>
      <c r="B805" s="77" t="s">
        <v>6</v>
      </c>
      <c r="C805" s="82" t="s">
        <v>763</v>
      </c>
      <c r="D805" s="83" t="s">
        <v>763</v>
      </c>
      <c r="E805" s="83" t="s">
        <v>763</v>
      </c>
      <c r="F805" s="84" t="s">
        <v>763</v>
      </c>
    </row>
    <row r="806" spans="1:6" ht="15">
      <c r="A806" s="77" t="s">
        <v>184</v>
      </c>
      <c r="B806" s="77" t="s">
        <v>10</v>
      </c>
      <c r="C806" s="78">
        <v>25</v>
      </c>
      <c r="D806" s="79">
        <v>451867</v>
      </c>
      <c r="E806" s="79">
        <v>27112.02</v>
      </c>
      <c r="F806" s="80">
        <v>0</v>
      </c>
    </row>
    <row r="807" spans="1:6" ht="15">
      <c r="A807" s="77" t="s">
        <v>184</v>
      </c>
      <c r="B807" s="77" t="s">
        <v>4</v>
      </c>
      <c r="C807" s="78">
        <v>6</v>
      </c>
      <c r="D807" s="79">
        <v>1002671</v>
      </c>
      <c r="E807" s="79">
        <v>60160.26</v>
      </c>
      <c r="F807" s="80">
        <v>0.0001</v>
      </c>
    </row>
    <row r="808" spans="1:6" ht="15">
      <c r="A808" s="77" t="s">
        <v>184</v>
      </c>
      <c r="B808" s="77" t="s">
        <v>764</v>
      </c>
      <c r="C808" s="78">
        <v>111</v>
      </c>
      <c r="D808" s="79">
        <v>2241278</v>
      </c>
      <c r="E808" s="79">
        <v>131799.91</v>
      </c>
      <c r="F808" s="80">
        <v>0.0002</v>
      </c>
    </row>
    <row r="809" spans="1:6" ht="15">
      <c r="A809" s="77" t="s">
        <v>184</v>
      </c>
      <c r="B809" s="77" t="s">
        <v>8</v>
      </c>
      <c r="C809" s="78">
        <v>37</v>
      </c>
      <c r="D809" s="79">
        <v>722232</v>
      </c>
      <c r="E809" s="79">
        <v>43333.92</v>
      </c>
      <c r="F809" s="80">
        <v>0.0001</v>
      </c>
    </row>
    <row r="810" spans="1:6" ht="15">
      <c r="A810" s="77" t="s">
        <v>184</v>
      </c>
      <c r="B810" s="77" t="s">
        <v>25</v>
      </c>
      <c r="C810" s="78">
        <v>23</v>
      </c>
      <c r="D810" s="79">
        <v>1433644</v>
      </c>
      <c r="E810" s="79">
        <v>86018.64</v>
      </c>
      <c r="F810" s="80">
        <v>0.0001</v>
      </c>
    </row>
    <row r="811" spans="1:6" ht="15">
      <c r="A811" s="77" t="s">
        <v>184</v>
      </c>
      <c r="B811" s="77" t="s">
        <v>26</v>
      </c>
      <c r="C811" s="78">
        <v>16</v>
      </c>
      <c r="D811" s="79">
        <v>1796735</v>
      </c>
      <c r="E811" s="79">
        <v>107804.1</v>
      </c>
      <c r="F811" s="80">
        <v>0.0002</v>
      </c>
    </row>
    <row r="812" spans="1:6" ht="15">
      <c r="A812" s="77" t="s">
        <v>399</v>
      </c>
      <c r="B812" s="77" t="s">
        <v>5</v>
      </c>
      <c r="C812" s="82" t="s">
        <v>763</v>
      </c>
      <c r="D812" s="83" t="s">
        <v>763</v>
      </c>
      <c r="E812" s="83" t="s">
        <v>763</v>
      </c>
      <c r="F812" s="84" t="s">
        <v>763</v>
      </c>
    </row>
    <row r="813" spans="1:6" ht="15">
      <c r="A813" s="77" t="s">
        <v>399</v>
      </c>
      <c r="B813" s="77" t="s">
        <v>1</v>
      </c>
      <c r="C813" s="78">
        <v>5</v>
      </c>
      <c r="D813" s="79">
        <v>951431</v>
      </c>
      <c r="E813" s="79">
        <v>57085.86</v>
      </c>
      <c r="F813" s="80">
        <v>0.0001</v>
      </c>
    </row>
    <row r="814" spans="1:6" ht="15">
      <c r="A814" s="77" t="s">
        <v>399</v>
      </c>
      <c r="B814" s="77" t="s">
        <v>7</v>
      </c>
      <c r="C814" s="78">
        <v>21</v>
      </c>
      <c r="D814" s="79">
        <v>1601896</v>
      </c>
      <c r="E814" s="79">
        <v>96113.76</v>
      </c>
      <c r="F814" s="80">
        <v>0.0002</v>
      </c>
    </row>
    <row r="815" spans="1:6" ht="15">
      <c r="A815" s="77" t="s">
        <v>399</v>
      </c>
      <c r="B815" s="77" t="s">
        <v>3</v>
      </c>
      <c r="C815" s="78">
        <v>9</v>
      </c>
      <c r="D815" s="79">
        <v>2551606</v>
      </c>
      <c r="E815" s="79">
        <v>153096.36</v>
      </c>
      <c r="F815" s="80">
        <v>0.0002</v>
      </c>
    </row>
    <row r="816" spans="1:6" ht="15">
      <c r="A816" s="77" t="s">
        <v>399</v>
      </c>
      <c r="B816" s="77" t="s">
        <v>2</v>
      </c>
      <c r="C816" s="82" t="s">
        <v>763</v>
      </c>
      <c r="D816" s="83" t="s">
        <v>763</v>
      </c>
      <c r="E816" s="83" t="s">
        <v>763</v>
      </c>
      <c r="F816" s="84" t="s">
        <v>763</v>
      </c>
    </row>
    <row r="817" spans="1:6" ht="15">
      <c r="A817" s="77" t="s">
        <v>399</v>
      </c>
      <c r="B817" s="77" t="s">
        <v>6</v>
      </c>
      <c r="C817" s="82" t="s">
        <v>763</v>
      </c>
      <c r="D817" s="83" t="s">
        <v>763</v>
      </c>
      <c r="E817" s="83" t="s">
        <v>763</v>
      </c>
      <c r="F817" s="84" t="s">
        <v>763</v>
      </c>
    </row>
    <row r="818" spans="1:6" ht="15">
      <c r="A818" s="77" t="s">
        <v>399</v>
      </c>
      <c r="B818" s="77" t="s">
        <v>10</v>
      </c>
      <c r="C818" s="78">
        <v>25</v>
      </c>
      <c r="D818" s="79">
        <v>1036669</v>
      </c>
      <c r="E818" s="79">
        <v>62200.14</v>
      </c>
      <c r="F818" s="80">
        <v>0.0001</v>
      </c>
    </row>
    <row r="819" spans="1:6" ht="15">
      <c r="A819" s="77" t="s">
        <v>399</v>
      </c>
      <c r="B819" s="77" t="s">
        <v>4</v>
      </c>
      <c r="C819" s="78">
        <v>10</v>
      </c>
      <c r="D819" s="79">
        <v>300942</v>
      </c>
      <c r="E819" s="79">
        <v>18056.52</v>
      </c>
      <c r="F819" s="80">
        <v>0</v>
      </c>
    </row>
    <row r="820" spans="1:6" ht="15">
      <c r="A820" s="77" t="s">
        <v>399</v>
      </c>
      <c r="B820" s="77" t="s">
        <v>764</v>
      </c>
      <c r="C820" s="78">
        <v>73</v>
      </c>
      <c r="D820" s="79">
        <v>1179666</v>
      </c>
      <c r="E820" s="79">
        <v>70181.68</v>
      </c>
      <c r="F820" s="80">
        <v>0.0001</v>
      </c>
    </row>
    <row r="821" spans="1:6" ht="15">
      <c r="A821" s="77" t="s">
        <v>399</v>
      </c>
      <c r="B821" s="77" t="s">
        <v>8</v>
      </c>
      <c r="C821" s="78">
        <v>32</v>
      </c>
      <c r="D821" s="79">
        <v>372495</v>
      </c>
      <c r="E821" s="79">
        <v>22349.7</v>
      </c>
      <c r="F821" s="80">
        <v>0</v>
      </c>
    </row>
    <row r="822" spans="1:6" ht="15">
      <c r="A822" s="77" t="s">
        <v>399</v>
      </c>
      <c r="B822" s="77" t="s">
        <v>25</v>
      </c>
      <c r="C822" s="78">
        <v>7</v>
      </c>
      <c r="D822" s="79">
        <v>1066373</v>
      </c>
      <c r="E822" s="79">
        <v>63982.38</v>
      </c>
      <c r="F822" s="80">
        <v>0.0001</v>
      </c>
    </row>
    <row r="823" spans="1:6" ht="15">
      <c r="A823" s="77" t="s">
        <v>399</v>
      </c>
      <c r="B823" s="77" t="s">
        <v>26</v>
      </c>
      <c r="C823" s="78">
        <v>9</v>
      </c>
      <c r="D823" s="79">
        <v>870424</v>
      </c>
      <c r="E823" s="79">
        <v>52225.44</v>
      </c>
      <c r="F823" s="80">
        <v>0.0001</v>
      </c>
    </row>
    <row r="824" spans="1:6" ht="15">
      <c r="A824" s="77" t="s">
        <v>535</v>
      </c>
      <c r="B824" s="77" t="s">
        <v>5</v>
      </c>
      <c r="C824" s="82" t="s">
        <v>763</v>
      </c>
      <c r="D824" s="83" t="s">
        <v>763</v>
      </c>
      <c r="E824" s="83" t="s">
        <v>763</v>
      </c>
      <c r="F824" s="84" t="s">
        <v>763</v>
      </c>
    </row>
    <row r="825" spans="1:6" ht="15">
      <c r="A825" s="77" t="s">
        <v>535</v>
      </c>
      <c r="B825" s="77" t="s">
        <v>1</v>
      </c>
      <c r="C825" s="78">
        <v>7</v>
      </c>
      <c r="D825" s="79">
        <v>2163543</v>
      </c>
      <c r="E825" s="79">
        <v>129812.58</v>
      </c>
      <c r="F825" s="80">
        <v>0.0002</v>
      </c>
    </row>
    <row r="826" spans="1:6" ht="15">
      <c r="A826" s="77" t="s">
        <v>535</v>
      </c>
      <c r="B826" s="77" t="s">
        <v>7</v>
      </c>
      <c r="C826" s="78">
        <v>24</v>
      </c>
      <c r="D826" s="79">
        <v>2371523</v>
      </c>
      <c r="E826" s="79">
        <v>142291.38</v>
      </c>
      <c r="F826" s="80">
        <v>0.0002</v>
      </c>
    </row>
    <row r="827" spans="1:6" ht="15">
      <c r="A827" s="77" t="s">
        <v>535</v>
      </c>
      <c r="B827" s="77" t="s">
        <v>3</v>
      </c>
      <c r="C827" s="78">
        <v>9</v>
      </c>
      <c r="D827" s="79">
        <v>3845973</v>
      </c>
      <c r="E827" s="79">
        <v>230758.38</v>
      </c>
      <c r="F827" s="80">
        <v>0.0004</v>
      </c>
    </row>
    <row r="828" spans="1:6" ht="15">
      <c r="A828" s="77" t="s">
        <v>535</v>
      </c>
      <c r="B828" s="77" t="s">
        <v>2</v>
      </c>
      <c r="C828" s="82" t="s">
        <v>763</v>
      </c>
      <c r="D828" s="83" t="s">
        <v>763</v>
      </c>
      <c r="E828" s="83" t="s">
        <v>763</v>
      </c>
      <c r="F828" s="84" t="s">
        <v>763</v>
      </c>
    </row>
    <row r="829" spans="1:6" ht="15">
      <c r="A829" s="77" t="s">
        <v>535</v>
      </c>
      <c r="B829" s="77" t="s">
        <v>6</v>
      </c>
      <c r="C829" s="82" t="s">
        <v>763</v>
      </c>
      <c r="D829" s="83" t="s">
        <v>763</v>
      </c>
      <c r="E829" s="83" t="s">
        <v>763</v>
      </c>
      <c r="F829" s="84" t="s">
        <v>763</v>
      </c>
    </row>
    <row r="830" spans="1:6" ht="15">
      <c r="A830" s="77" t="s">
        <v>535</v>
      </c>
      <c r="B830" s="77" t="s">
        <v>10</v>
      </c>
      <c r="C830" s="78">
        <v>42</v>
      </c>
      <c r="D830" s="79">
        <v>1388322</v>
      </c>
      <c r="E830" s="79">
        <v>83299.32</v>
      </c>
      <c r="F830" s="80">
        <v>0.0001</v>
      </c>
    </row>
    <row r="831" spans="1:6" ht="15">
      <c r="A831" s="77" t="s">
        <v>535</v>
      </c>
      <c r="B831" s="77" t="s">
        <v>4</v>
      </c>
      <c r="C831" s="78">
        <v>11</v>
      </c>
      <c r="D831" s="79">
        <v>1037629</v>
      </c>
      <c r="E831" s="79">
        <v>62257.74</v>
      </c>
      <c r="F831" s="80">
        <v>0.0001</v>
      </c>
    </row>
    <row r="832" spans="1:6" ht="15">
      <c r="A832" s="77" t="s">
        <v>535</v>
      </c>
      <c r="B832" s="77" t="s">
        <v>764</v>
      </c>
      <c r="C832" s="78">
        <v>104</v>
      </c>
      <c r="D832" s="79">
        <v>3117520</v>
      </c>
      <c r="E832" s="79">
        <v>182604.79</v>
      </c>
      <c r="F832" s="80">
        <v>0.0003</v>
      </c>
    </row>
    <row r="833" spans="1:6" ht="15">
      <c r="A833" s="77" t="s">
        <v>535</v>
      </c>
      <c r="B833" s="77" t="s">
        <v>8</v>
      </c>
      <c r="C833" s="78">
        <v>40</v>
      </c>
      <c r="D833" s="79">
        <v>632473</v>
      </c>
      <c r="E833" s="79">
        <v>37948.38</v>
      </c>
      <c r="F833" s="80">
        <v>0.0001</v>
      </c>
    </row>
    <row r="834" spans="1:6" ht="15">
      <c r="A834" s="77" t="s">
        <v>535</v>
      </c>
      <c r="B834" s="77" t="s">
        <v>25</v>
      </c>
      <c r="C834" s="78">
        <v>22</v>
      </c>
      <c r="D834" s="79">
        <v>2733437</v>
      </c>
      <c r="E834" s="79">
        <v>164006.22</v>
      </c>
      <c r="F834" s="80">
        <v>0.0003</v>
      </c>
    </row>
    <row r="835" spans="1:6" ht="15">
      <c r="A835" s="77" t="s">
        <v>535</v>
      </c>
      <c r="B835" s="77" t="s">
        <v>26</v>
      </c>
      <c r="C835" s="78">
        <v>15</v>
      </c>
      <c r="D835" s="79">
        <v>1924207</v>
      </c>
      <c r="E835" s="79">
        <v>115452.42</v>
      </c>
      <c r="F835" s="80">
        <v>0.0002</v>
      </c>
    </row>
    <row r="836" spans="1:6" ht="15">
      <c r="A836" s="77" t="s">
        <v>539</v>
      </c>
      <c r="B836" s="77" t="s">
        <v>5</v>
      </c>
      <c r="C836" s="78">
        <v>11</v>
      </c>
      <c r="D836" s="79">
        <v>2112774</v>
      </c>
      <c r="E836" s="79">
        <v>126766.44</v>
      </c>
      <c r="F836" s="80">
        <v>0.0002</v>
      </c>
    </row>
    <row r="837" spans="1:6" ht="15">
      <c r="A837" s="77" t="s">
        <v>539</v>
      </c>
      <c r="B837" s="77" t="s">
        <v>1</v>
      </c>
      <c r="C837" s="78">
        <v>14</v>
      </c>
      <c r="D837" s="79">
        <v>13299680</v>
      </c>
      <c r="E837" s="79">
        <v>797980.8</v>
      </c>
      <c r="F837" s="80">
        <v>0.0013</v>
      </c>
    </row>
    <row r="838" spans="1:6" ht="15">
      <c r="A838" s="77" t="s">
        <v>539</v>
      </c>
      <c r="B838" s="77" t="s">
        <v>7</v>
      </c>
      <c r="C838" s="78">
        <v>101</v>
      </c>
      <c r="D838" s="79">
        <v>13439069</v>
      </c>
      <c r="E838" s="79">
        <v>806344.14</v>
      </c>
      <c r="F838" s="80">
        <v>0.0013</v>
      </c>
    </row>
    <row r="839" spans="1:6" ht="15">
      <c r="A839" s="77" t="s">
        <v>539</v>
      </c>
      <c r="B839" s="77" t="s">
        <v>3</v>
      </c>
      <c r="C839" s="78">
        <v>42</v>
      </c>
      <c r="D839" s="79">
        <v>12411392</v>
      </c>
      <c r="E839" s="79">
        <v>744683.52</v>
      </c>
      <c r="F839" s="80">
        <v>0.0012</v>
      </c>
    </row>
    <row r="840" spans="1:6" ht="15">
      <c r="A840" s="77" t="s">
        <v>539</v>
      </c>
      <c r="B840" s="77" t="s">
        <v>2</v>
      </c>
      <c r="C840" s="78">
        <v>12</v>
      </c>
      <c r="D840" s="79">
        <v>14227057</v>
      </c>
      <c r="E840" s="79">
        <v>853623.42</v>
      </c>
      <c r="F840" s="80">
        <v>0.0014</v>
      </c>
    </row>
    <row r="841" spans="1:6" ht="15">
      <c r="A841" s="77" t="s">
        <v>539</v>
      </c>
      <c r="B841" s="77" t="s">
        <v>6</v>
      </c>
      <c r="C841" s="78">
        <v>15</v>
      </c>
      <c r="D841" s="79">
        <v>1620020</v>
      </c>
      <c r="E841" s="79">
        <v>97201.2</v>
      </c>
      <c r="F841" s="80">
        <v>0.0002</v>
      </c>
    </row>
    <row r="842" spans="1:6" ht="15">
      <c r="A842" s="77" t="s">
        <v>539</v>
      </c>
      <c r="B842" s="77" t="s">
        <v>10</v>
      </c>
      <c r="C842" s="78">
        <v>144</v>
      </c>
      <c r="D842" s="79">
        <v>12642780</v>
      </c>
      <c r="E842" s="79">
        <v>758566.8</v>
      </c>
      <c r="F842" s="80">
        <v>0.0012</v>
      </c>
    </row>
    <row r="843" spans="1:6" ht="15">
      <c r="A843" s="77" t="s">
        <v>539</v>
      </c>
      <c r="B843" s="77" t="s">
        <v>4</v>
      </c>
      <c r="C843" s="78">
        <v>26</v>
      </c>
      <c r="D843" s="79">
        <v>5880569</v>
      </c>
      <c r="E843" s="79">
        <v>352834.14</v>
      </c>
      <c r="F843" s="80">
        <v>0.0006</v>
      </c>
    </row>
    <row r="844" spans="1:6" ht="15">
      <c r="A844" s="77" t="s">
        <v>539</v>
      </c>
      <c r="B844" s="77" t="s">
        <v>764</v>
      </c>
      <c r="C844" s="78">
        <v>362</v>
      </c>
      <c r="D844" s="79">
        <v>14121261</v>
      </c>
      <c r="E844" s="79">
        <v>828137.15</v>
      </c>
      <c r="F844" s="80">
        <v>0.0013</v>
      </c>
    </row>
    <row r="845" spans="1:6" ht="15">
      <c r="A845" s="77" t="s">
        <v>539</v>
      </c>
      <c r="B845" s="77" t="s">
        <v>8</v>
      </c>
      <c r="C845" s="78">
        <v>141</v>
      </c>
      <c r="D845" s="79">
        <v>6663295</v>
      </c>
      <c r="E845" s="79">
        <v>399797.7</v>
      </c>
      <c r="F845" s="80">
        <v>0.0006</v>
      </c>
    </row>
    <row r="846" spans="1:6" ht="15">
      <c r="A846" s="77" t="s">
        <v>539</v>
      </c>
      <c r="B846" s="77" t="s">
        <v>25</v>
      </c>
      <c r="C846" s="78">
        <v>44</v>
      </c>
      <c r="D846" s="79">
        <v>18730883</v>
      </c>
      <c r="E846" s="79">
        <v>1123852.98</v>
      </c>
      <c r="F846" s="80">
        <v>0.0018</v>
      </c>
    </row>
    <row r="847" spans="1:6" ht="15">
      <c r="A847" s="77" t="s">
        <v>539</v>
      </c>
      <c r="B847" s="77" t="s">
        <v>26</v>
      </c>
      <c r="C847" s="78">
        <v>38</v>
      </c>
      <c r="D847" s="79">
        <v>5225139</v>
      </c>
      <c r="E847" s="79">
        <v>313508.34</v>
      </c>
      <c r="F847" s="80">
        <v>0.0005</v>
      </c>
    </row>
    <row r="848" spans="1:6" ht="15">
      <c r="A848" s="77" t="s">
        <v>544</v>
      </c>
      <c r="B848" s="77" t="s">
        <v>5</v>
      </c>
      <c r="C848" s="78">
        <v>7</v>
      </c>
      <c r="D848" s="79">
        <v>360750</v>
      </c>
      <c r="E848" s="79">
        <v>21645</v>
      </c>
      <c r="F848" s="80">
        <v>0</v>
      </c>
    </row>
    <row r="849" spans="1:6" ht="15">
      <c r="A849" s="77" t="s">
        <v>544</v>
      </c>
      <c r="B849" s="77" t="s">
        <v>1</v>
      </c>
      <c r="C849" s="78">
        <v>10</v>
      </c>
      <c r="D849" s="79">
        <v>2810464</v>
      </c>
      <c r="E849" s="79">
        <v>168627.84</v>
      </c>
      <c r="F849" s="80">
        <v>0.0003</v>
      </c>
    </row>
    <row r="850" spans="1:6" ht="15">
      <c r="A850" s="77" t="s">
        <v>544</v>
      </c>
      <c r="B850" s="77" t="s">
        <v>7</v>
      </c>
      <c r="C850" s="78">
        <v>32</v>
      </c>
      <c r="D850" s="79">
        <v>3114732</v>
      </c>
      <c r="E850" s="79">
        <v>186883.92</v>
      </c>
      <c r="F850" s="80">
        <v>0.0003</v>
      </c>
    </row>
    <row r="851" spans="1:6" ht="15">
      <c r="A851" s="77" t="s">
        <v>544</v>
      </c>
      <c r="B851" s="77" t="s">
        <v>3</v>
      </c>
      <c r="C851" s="78">
        <v>25</v>
      </c>
      <c r="D851" s="79">
        <v>5008454</v>
      </c>
      <c r="E851" s="79">
        <v>300507.24</v>
      </c>
      <c r="F851" s="80">
        <v>0.0005</v>
      </c>
    </row>
    <row r="852" spans="1:6" ht="15">
      <c r="A852" s="77" t="s">
        <v>544</v>
      </c>
      <c r="B852" s="77" t="s">
        <v>2</v>
      </c>
      <c r="C852" s="78">
        <v>8</v>
      </c>
      <c r="D852" s="79">
        <v>1663538</v>
      </c>
      <c r="E852" s="79">
        <v>99812.28</v>
      </c>
      <c r="F852" s="80">
        <v>0.0002</v>
      </c>
    </row>
    <row r="853" spans="1:6" ht="15">
      <c r="A853" s="77" t="s">
        <v>544</v>
      </c>
      <c r="B853" s="77" t="s">
        <v>6</v>
      </c>
      <c r="C853" s="78">
        <v>11</v>
      </c>
      <c r="D853" s="79">
        <v>588065</v>
      </c>
      <c r="E853" s="79">
        <v>35283.9</v>
      </c>
      <c r="F853" s="80">
        <v>0.0001</v>
      </c>
    </row>
    <row r="854" spans="1:6" ht="15">
      <c r="A854" s="77" t="s">
        <v>544</v>
      </c>
      <c r="B854" s="77" t="s">
        <v>10</v>
      </c>
      <c r="C854" s="78">
        <v>73</v>
      </c>
      <c r="D854" s="79">
        <v>2465343</v>
      </c>
      <c r="E854" s="79">
        <v>147920.58</v>
      </c>
      <c r="F854" s="80">
        <v>0.0002</v>
      </c>
    </row>
    <row r="855" spans="1:6" ht="15">
      <c r="A855" s="77" t="s">
        <v>544</v>
      </c>
      <c r="B855" s="77" t="s">
        <v>4</v>
      </c>
      <c r="C855" s="78">
        <v>13</v>
      </c>
      <c r="D855" s="79">
        <v>1361340</v>
      </c>
      <c r="E855" s="79">
        <v>81155.97</v>
      </c>
      <c r="F855" s="80">
        <v>0.0001</v>
      </c>
    </row>
    <row r="856" spans="1:6" ht="15">
      <c r="A856" s="77" t="s">
        <v>544</v>
      </c>
      <c r="B856" s="77" t="s">
        <v>764</v>
      </c>
      <c r="C856" s="78">
        <v>168</v>
      </c>
      <c r="D856" s="79">
        <v>5750753</v>
      </c>
      <c r="E856" s="79">
        <v>338847.75</v>
      </c>
      <c r="F856" s="80">
        <v>0.0005</v>
      </c>
    </row>
    <row r="857" spans="1:6" ht="15">
      <c r="A857" s="77" t="s">
        <v>544</v>
      </c>
      <c r="B857" s="77" t="s">
        <v>8</v>
      </c>
      <c r="C857" s="78">
        <v>73</v>
      </c>
      <c r="D857" s="79">
        <v>2455001</v>
      </c>
      <c r="E857" s="79">
        <v>147300.06</v>
      </c>
      <c r="F857" s="80">
        <v>0.0002</v>
      </c>
    </row>
    <row r="858" spans="1:6" ht="15">
      <c r="A858" s="77" t="s">
        <v>544</v>
      </c>
      <c r="B858" s="77" t="s">
        <v>25</v>
      </c>
      <c r="C858" s="78">
        <v>31</v>
      </c>
      <c r="D858" s="79">
        <v>3606203</v>
      </c>
      <c r="E858" s="79">
        <v>216372.18</v>
      </c>
      <c r="F858" s="80">
        <v>0.0003</v>
      </c>
    </row>
    <row r="859" spans="1:6" ht="15">
      <c r="A859" s="77" t="s">
        <v>544</v>
      </c>
      <c r="B859" s="77" t="s">
        <v>26</v>
      </c>
      <c r="C859" s="78">
        <v>39</v>
      </c>
      <c r="D859" s="79">
        <v>5017940</v>
      </c>
      <c r="E859" s="79">
        <v>301076.4</v>
      </c>
      <c r="F859" s="80">
        <v>0.0005</v>
      </c>
    </row>
    <row r="860" spans="1:6" ht="15">
      <c r="A860" s="77" t="s">
        <v>171</v>
      </c>
      <c r="B860" s="77" t="s">
        <v>5</v>
      </c>
      <c r="C860" s="82" t="s">
        <v>763</v>
      </c>
      <c r="D860" s="83" t="s">
        <v>763</v>
      </c>
      <c r="E860" s="83" t="s">
        <v>763</v>
      </c>
      <c r="F860" s="84" t="s">
        <v>763</v>
      </c>
    </row>
    <row r="861" spans="1:6" ht="15">
      <c r="A861" s="77" t="s">
        <v>171</v>
      </c>
      <c r="B861" s="77" t="s">
        <v>1</v>
      </c>
      <c r="C861" s="82" t="s">
        <v>763</v>
      </c>
      <c r="D861" s="83" t="s">
        <v>763</v>
      </c>
      <c r="E861" s="83" t="s">
        <v>763</v>
      </c>
      <c r="F861" s="84" t="s">
        <v>763</v>
      </c>
    </row>
    <row r="862" spans="1:6" ht="15">
      <c r="A862" s="77" t="s">
        <v>171</v>
      </c>
      <c r="B862" s="77" t="s">
        <v>7</v>
      </c>
      <c r="C862" s="78">
        <v>10</v>
      </c>
      <c r="D862" s="79">
        <v>776676</v>
      </c>
      <c r="E862" s="79">
        <v>46600.56</v>
      </c>
      <c r="F862" s="80">
        <v>0.0001</v>
      </c>
    </row>
    <row r="863" spans="1:6" ht="15">
      <c r="A863" s="77" t="s">
        <v>171</v>
      </c>
      <c r="B863" s="77" t="s">
        <v>3</v>
      </c>
      <c r="C863" s="78">
        <v>5</v>
      </c>
      <c r="D863" s="79">
        <v>842716</v>
      </c>
      <c r="E863" s="79">
        <v>50562.96</v>
      </c>
      <c r="F863" s="80">
        <v>0.0001</v>
      </c>
    </row>
    <row r="864" spans="1:6" ht="15">
      <c r="A864" s="77" t="s">
        <v>171</v>
      </c>
      <c r="B864" s="77" t="s">
        <v>2</v>
      </c>
      <c r="C864" s="82" t="s">
        <v>763</v>
      </c>
      <c r="D864" s="83" t="s">
        <v>763</v>
      </c>
      <c r="E864" s="83" t="s">
        <v>763</v>
      </c>
      <c r="F864" s="84" t="s">
        <v>763</v>
      </c>
    </row>
    <row r="865" spans="1:6" ht="15">
      <c r="A865" s="77" t="s">
        <v>171</v>
      </c>
      <c r="B865" s="77" t="s">
        <v>6</v>
      </c>
      <c r="C865" s="82" t="s">
        <v>763</v>
      </c>
      <c r="D865" s="83" t="s">
        <v>763</v>
      </c>
      <c r="E865" s="83" t="s">
        <v>763</v>
      </c>
      <c r="F865" s="84" t="s">
        <v>763</v>
      </c>
    </row>
    <row r="866" spans="1:6" ht="15">
      <c r="A866" s="77" t="s">
        <v>171</v>
      </c>
      <c r="B866" s="77" t="s">
        <v>10</v>
      </c>
      <c r="C866" s="78">
        <v>34</v>
      </c>
      <c r="D866" s="79">
        <v>2733082</v>
      </c>
      <c r="E866" s="79">
        <v>163984.92</v>
      </c>
      <c r="F866" s="80">
        <v>0.0003</v>
      </c>
    </row>
    <row r="867" spans="1:6" ht="15">
      <c r="A867" s="77" t="s">
        <v>171</v>
      </c>
      <c r="B867" s="77" t="s">
        <v>4</v>
      </c>
      <c r="C867" s="82" t="s">
        <v>763</v>
      </c>
      <c r="D867" s="83" t="s">
        <v>763</v>
      </c>
      <c r="E867" s="83" t="s">
        <v>763</v>
      </c>
      <c r="F867" s="84" t="s">
        <v>763</v>
      </c>
    </row>
    <row r="868" spans="1:6" ht="15">
      <c r="A868" s="77" t="s">
        <v>171</v>
      </c>
      <c r="B868" s="77" t="s">
        <v>764</v>
      </c>
      <c r="C868" s="78">
        <v>77</v>
      </c>
      <c r="D868" s="79">
        <v>1380682</v>
      </c>
      <c r="E868" s="79">
        <v>80402.84</v>
      </c>
      <c r="F868" s="80">
        <v>0.0001</v>
      </c>
    </row>
    <row r="869" spans="1:6" ht="15">
      <c r="A869" s="77" t="s">
        <v>171</v>
      </c>
      <c r="B869" s="77" t="s">
        <v>8</v>
      </c>
      <c r="C869" s="78">
        <v>23</v>
      </c>
      <c r="D869" s="79">
        <v>675578</v>
      </c>
      <c r="E869" s="79">
        <v>40534.68</v>
      </c>
      <c r="F869" s="80">
        <v>0.0001</v>
      </c>
    </row>
    <row r="870" spans="1:6" ht="15">
      <c r="A870" s="77" t="s">
        <v>171</v>
      </c>
      <c r="B870" s="77" t="s">
        <v>25</v>
      </c>
      <c r="C870" s="78">
        <v>23</v>
      </c>
      <c r="D870" s="79">
        <v>2664921</v>
      </c>
      <c r="E870" s="79">
        <v>159895.26</v>
      </c>
      <c r="F870" s="80">
        <v>0.0003</v>
      </c>
    </row>
    <row r="871" spans="1:6" ht="15">
      <c r="A871" s="77" t="s">
        <v>171</v>
      </c>
      <c r="B871" s="77" t="s">
        <v>26</v>
      </c>
      <c r="C871" s="78">
        <v>6</v>
      </c>
      <c r="D871" s="79">
        <v>3068482</v>
      </c>
      <c r="E871" s="79">
        <v>184108.92</v>
      </c>
      <c r="F871" s="80">
        <v>0.0003</v>
      </c>
    </row>
    <row r="872" spans="1:6" ht="15">
      <c r="A872" s="77" t="s">
        <v>556</v>
      </c>
      <c r="B872" s="77" t="s">
        <v>5</v>
      </c>
      <c r="C872" s="78">
        <v>8</v>
      </c>
      <c r="D872" s="79">
        <v>435758</v>
      </c>
      <c r="E872" s="79">
        <v>26145.48</v>
      </c>
      <c r="F872" s="80">
        <v>0</v>
      </c>
    </row>
    <row r="873" spans="1:6" ht="15">
      <c r="A873" s="77" t="s">
        <v>556</v>
      </c>
      <c r="B873" s="77" t="s">
        <v>1</v>
      </c>
      <c r="C873" s="78">
        <v>10</v>
      </c>
      <c r="D873" s="79">
        <v>4029893</v>
      </c>
      <c r="E873" s="79">
        <v>241793.58</v>
      </c>
      <c r="F873" s="80">
        <v>0.0004</v>
      </c>
    </row>
    <row r="874" spans="1:6" ht="15">
      <c r="A874" s="77" t="s">
        <v>556</v>
      </c>
      <c r="B874" s="77" t="s">
        <v>7</v>
      </c>
      <c r="C874" s="78">
        <v>37</v>
      </c>
      <c r="D874" s="79">
        <v>5340030</v>
      </c>
      <c r="E874" s="79">
        <v>320401.8</v>
      </c>
      <c r="F874" s="80">
        <v>0.0005</v>
      </c>
    </row>
    <row r="875" spans="1:6" ht="15">
      <c r="A875" s="77" t="s">
        <v>556</v>
      </c>
      <c r="B875" s="77" t="s">
        <v>3</v>
      </c>
      <c r="C875" s="78">
        <v>10</v>
      </c>
      <c r="D875" s="79">
        <v>3799568</v>
      </c>
      <c r="E875" s="79">
        <v>227974.08</v>
      </c>
      <c r="F875" s="80">
        <v>0.0004</v>
      </c>
    </row>
    <row r="876" spans="1:6" ht="15">
      <c r="A876" s="77" t="s">
        <v>556</v>
      </c>
      <c r="B876" s="77" t="s">
        <v>2</v>
      </c>
      <c r="C876" s="78">
        <v>7</v>
      </c>
      <c r="D876" s="79">
        <v>7040442</v>
      </c>
      <c r="E876" s="79">
        <v>422426.52</v>
      </c>
      <c r="F876" s="80">
        <v>0.0007</v>
      </c>
    </row>
    <row r="877" spans="1:6" ht="15">
      <c r="A877" s="77" t="s">
        <v>556</v>
      </c>
      <c r="B877" s="77" t="s">
        <v>6</v>
      </c>
      <c r="C877" s="78">
        <v>7</v>
      </c>
      <c r="D877" s="79">
        <v>560891</v>
      </c>
      <c r="E877" s="79">
        <v>33653.46</v>
      </c>
      <c r="F877" s="80">
        <v>0.0001</v>
      </c>
    </row>
    <row r="878" spans="1:6" ht="15">
      <c r="A878" s="77" t="s">
        <v>556</v>
      </c>
      <c r="B878" s="77" t="s">
        <v>10</v>
      </c>
      <c r="C878" s="78">
        <v>67</v>
      </c>
      <c r="D878" s="79">
        <v>2739901</v>
      </c>
      <c r="E878" s="79">
        <v>164394.06</v>
      </c>
      <c r="F878" s="80">
        <v>0.0003</v>
      </c>
    </row>
    <row r="879" spans="1:6" ht="15">
      <c r="A879" s="77" t="s">
        <v>556</v>
      </c>
      <c r="B879" s="77" t="s">
        <v>4</v>
      </c>
      <c r="C879" s="78">
        <v>15</v>
      </c>
      <c r="D879" s="79">
        <v>1774672</v>
      </c>
      <c r="E879" s="79">
        <v>106480.32</v>
      </c>
      <c r="F879" s="80">
        <v>0.0002</v>
      </c>
    </row>
    <row r="880" spans="1:6" ht="15">
      <c r="A880" s="77" t="s">
        <v>556</v>
      </c>
      <c r="B880" s="77" t="s">
        <v>764</v>
      </c>
      <c r="C880" s="78">
        <v>158</v>
      </c>
      <c r="D880" s="79">
        <v>3320137</v>
      </c>
      <c r="E880" s="79">
        <v>193170.13</v>
      </c>
      <c r="F880" s="80">
        <v>0.0003</v>
      </c>
    </row>
    <row r="881" spans="1:6" ht="15">
      <c r="A881" s="77" t="s">
        <v>556</v>
      </c>
      <c r="B881" s="77" t="s">
        <v>8</v>
      </c>
      <c r="C881" s="78">
        <v>64</v>
      </c>
      <c r="D881" s="79">
        <v>1485031</v>
      </c>
      <c r="E881" s="79">
        <v>89101.86</v>
      </c>
      <c r="F881" s="80">
        <v>0.0001</v>
      </c>
    </row>
    <row r="882" spans="1:6" ht="15">
      <c r="A882" s="77" t="s">
        <v>556</v>
      </c>
      <c r="B882" s="77" t="s">
        <v>25</v>
      </c>
      <c r="C882" s="78">
        <v>28</v>
      </c>
      <c r="D882" s="79">
        <v>2478658</v>
      </c>
      <c r="E882" s="79">
        <v>148719.48</v>
      </c>
      <c r="F882" s="80">
        <v>0.0002</v>
      </c>
    </row>
    <row r="883" spans="1:6" ht="15">
      <c r="A883" s="77" t="s">
        <v>556</v>
      </c>
      <c r="B883" s="77" t="s">
        <v>26</v>
      </c>
      <c r="C883" s="78">
        <v>23</v>
      </c>
      <c r="D883" s="79">
        <v>2918916</v>
      </c>
      <c r="E883" s="79">
        <v>175134.96</v>
      </c>
      <c r="F883" s="80">
        <v>0.0003</v>
      </c>
    </row>
    <row r="884" spans="1:6" ht="15">
      <c r="A884" s="77" t="s">
        <v>561</v>
      </c>
      <c r="B884" s="77" t="s">
        <v>5</v>
      </c>
      <c r="C884" s="82" t="s">
        <v>763</v>
      </c>
      <c r="D884" s="83" t="s">
        <v>763</v>
      </c>
      <c r="E884" s="83" t="s">
        <v>763</v>
      </c>
      <c r="F884" s="84" t="s">
        <v>763</v>
      </c>
    </row>
    <row r="885" spans="1:6" ht="15">
      <c r="A885" s="77" t="s">
        <v>561</v>
      </c>
      <c r="B885" s="77" t="s">
        <v>1</v>
      </c>
      <c r="C885" s="78">
        <v>7</v>
      </c>
      <c r="D885" s="79">
        <v>580272</v>
      </c>
      <c r="E885" s="79">
        <v>34816.32</v>
      </c>
      <c r="F885" s="80">
        <v>0.0001</v>
      </c>
    </row>
    <row r="886" spans="1:6" ht="15">
      <c r="A886" s="77" t="s">
        <v>561</v>
      </c>
      <c r="B886" s="77" t="s">
        <v>7</v>
      </c>
      <c r="C886" s="78">
        <v>29</v>
      </c>
      <c r="D886" s="79">
        <v>1961419</v>
      </c>
      <c r="E886" s="79">
        <v>117685.14</v>
      </c>
      <c r="F886" s="80">
        <v>0.0002</v>
      </c>
    </row>
    <row r="887" spans="1:6" ht="15">
      <c r="A887" s="77" t="s">
        <v>561</v>
      </c>
      <c r="B887" s="77" t="s">
        <v>3</v>
      </c>
      <c r="C887" s="78">
        <v>12</v>
      </c>
      <c r="D887" s="79">
        <v>2328089</v>
      </c>
      <c r="E887" s="79">
        <v>139685.34</v>
      </c>
      <c r="F887" s="80">
        <v>0.0002</v>
      </c>
    </row>
    <row r="888" spans="1:6" ht="15">
      <c r="A888" s="77" t="s">
        <v>561</v>
      </c>
      <c r="B888" s="77" t="s">
        <v>2</v>
      </c>
      <c r="C888" s="82" t="s">
        <v>763</v>
      </c>
      <c r="D888" s="83" t="s">
        <v>763</v>
      </c>
      <c r="E888" s="83" t="s">
        <v>763</v>
      </c>
      <c r="F888" s="84" t="s">
        <v>763</v>
      </c>
    </row>
    <row r="889" spans="1:6" ht="15">
      <c r="A889" s="77" t="s">
        <v>561</v>
      </c>
      <c r="B889" s="77" t="s">
        <v>6</v>
      </c>
      <c r="C889" s="78">
        <v>5</v>
      </c>
      <c r="D889" s="79">
        <v>110099</v>
      </c>
      <c r="E889" s="79">
        <v>6605.94</v>
      </c>
      <c r="F889" s="80">
        <v>0</v>
      </c>
    </row>
    <row r="890" spans="1:6" ht="15">
      <c r="A890" s="77" t="s">
        <v>561</v>
      </c>
      <c r="B890" s="77" t="s">
        <v>10</v>
      </c>
      <c r="C890" s="78">
        <v>49</v>
      </c>
      <c r="D890" s="79">
        <v>10103427</v>
      </c>
      <c r="E890" s="79">
        <v>606205.62</v>
      </c>
      <c r="F890" s="80">
        <v>0.001</v>
      </c>
    </row>
    <row r="891" spans="1:6" ht="15">
      <c r="A891" s="77" t="s">
        <v>561</v>
      </c>
      <c r="B891" s="77" t="s">
        <v>4</v>
      </c>
      <c r="C891" s="78">
        <v>11</v>
      </c>
      <c r="D891" s="79">
        <v>652527</v>
      </c>
      <c r="E891" s="79">
        <v>39151.62</v>
      </c>
      <c r="F891" s="80">
        <v>0.0001</v>
      </c>
    </row>
    <row r="892" spans="1:6" ht="15">
      <c r="A892" s="77" t="s">
        <v>561</v>
      </c>
      <c r="B892" s="77" t="s">
        <v>764</v>
      </c>
      <c r="C892" s="78">
        <v>120</v>
      </c>
      <c r="D892" s="79">
        <v>3271320</v>
      </c>
      <c r="E892" s="79">
        <v>189990.95</v>
      </c>
      <c r="F892" s="80">
        <v>0.0003</v>
      </c>
    </row>
    <row r="893" spans="1:6" ht="15">
      <c r="A893" s="77" t="s">
        <v>561</v>
      </c>
      <c r="B893" s="77" t="s">
        <v>8</v>
      </c>
      <c r="C893" s="78">
        <v>50</v>
      </c>
      <c r="D893" s="79">
        <v>935608</v>
      </c>
      <c r="E893" s="79">
        <v>56136.48</v>
      </c>
      <c r="F893" s="80">
        <v>0.0001</v>
      </c>
    </row>
    <row r="894" spans="1:6" ht="15">
      <c r="A894" s="77" t="s">
        <v>561</v>
      </c>
      <c r="B894" s="77" t="s">
        <v>25</v>
      </c>
      <c r="C894" s="78">
        <v>21</v>
      </c>
      <c r="D894" s="79">
        <v>1448391</v>
      </c>
      <c r="E894" s="79">
        <v>86903.46</v>
      </c>
      <c r="F894" s="80">
        <v>0.0001</v>
      </c>
    </row>
    <row r="895" spans="1:6" ht="15">
      <c r="A895" s="77" t="s">
        <v>561</v>
      </c>
      <c r="B895" s="77" t="s">
        <v>26</v>
      </c>
      <c r="C895" s="78">
        <v>20</v>
      </c>
      <c r="D895" s="79">
        <v>4029099</v>
      </c>
      <c r="E895" s="79">
        <v>241745.94</v>
      </c>
      <c r="F895" s="80">
        <v>0.0004</v>
      </c>
    </row>
    <row r="896" spans="1:6" ht="15">
      <c r="A896" s="77" t="s">
        <v>156</v>
      </c>
      <c r="B896" s="77" t="s">
        <v>5</v>
      </c>
      <c r="C896" s="78">
        <v>7</v>
      </c>
      <c r="D896" s="79">
        <v>366931</v>
      </c>
      <c r="E896" s="79">
        <v>22015.86</v>
      </c>
      <c r="F896" s="80">
        <v>0</v>
      </c>
    </row>
    <row r="897" spans="1:6" ht="15">
      <c r="A897" s="77" t="s">
        <v>156</v>
      </c>
      <c r="B897" s="77" t="s">
        <v>1</v>
      </c>
      <c r="C897" s="78">
        <v>14</v>
      </c>
      <c r="D897" s="79">
        <v>2414077</v>
      </c>
      <c r="E897" s="79">
        <v>144844.62</v>
      </c>
      <c r="F897" s="80">
        <v>0.0002</v>
      </c>
    </row>
    <row r="898" spans="1:6" ht="15">
      <c r="A898" s="77" t="s">
        <v>156</v>
      </c>
      <c r="B898" s="77" t="s">
        <v>7</v>
      </c>
      <c r="C898" s="78">
        <v>56</v>
      </c>
      <c r="D898" s="79">
        <v>6780346</v>
      </c>
      <c r="E898" s="79">
        <v>406820.76</v>
      </c>
      <c r="F898" s="80">
        <v>0.0006</v>
      </c>
    </row>
    <row r="899" spans="1:6" ht="15">
      <c r="A899" s="77" t="s">
        <v>156</v>
      </c>
      <c r="B899" s="77" t="s">
        <v>3</v>
      </c>
      <c r="C899" s="78">
        <v>24</v>
      </c>
      <c r="D899" s="79">
        <v>5426344</v>
      </c>
      <c r="E899" s="79">
        <v>325580.64</v>
      </c>
      <c r="F899" s="80">
        <v>0.0005</v>
      </c>
    </row>
    <row r="900" spans="1:6" ht="15">
      <c r="A900" s="77" t="s">
        <v>156</v>
      </c>
      <c r="B900" s="77" t="s">
        <v>2</v>
      </c>
      <c r="C900" s="78">
        <v>5</v>
      </c>
      <c r="D900" s="79">
        <v>8114985</v>
      </c>
      <c r="E900" s="79">
        <v>486899.1</v>
      </c>
      <c r="F900" s="80">
        <v>0.0008</v>
      </c>
    </row>
    <row r="901" spans="1:6" ht="15">
      <c r="A901" s="77" t="s">
        <v>156</v>
      </c>
      <c r="B901" s="77" t="s">
        <v>6</v>
      </c>
      <c r="C901" s="78">
        <v>7</v>
      </c>
      <c r="D901" s="79">
        <v>264735</v>
      </c>
      <c r="E901" s="79">
        <v>15884.1</v>
      </c>
      <c r="F901" s="80">
        <v>0</v>
      </c>
    </row>
    <row r="902" spans="1:6" ht="15">
      <c r="A902" s="77" t="s">
        <v>156</v>
      </c>
      <c r="B902" s="77" t="s">
        <v>10</v>
      </c>
      <c r="C902" s="78">
        <v>132</v>
      </c>
      <c r="D902" s="79">
        <v>5683111</v>
      </c>
      <c r="E902" s="79">
        <v>340986.66</v>
      </c>
      <c r="F902" s="80">
        <v>0.0005</v>
      </c>
    </row>
    <row r="903" spans="1:6" ht="15">
      <c r="A903" s="77" t="s">
        <v>156</v>
      </c>
      <c r="B903" s="77" t="s">
        <v>4</v>
      </c>
      <c r="C903" s="78">
        <v>15</v>
      </c>
      <c r="D903" s="79">
        <v>4497765</v>
      </c>
      <c r="E903" s="79">
        <v>269865.9</v>
      </c>
      <c r="F903" s="80">
        <v>0.0004</v>
      </c>
    </row>
    <row r="904" spans="1:6" ht="15">
      <c r="A904" s="77" t="s">
        <v>156</v>
      </c>
      <c r="B904" s="77" t="s">
        <v>764</v>
      </c>
      <c r="C904" s="78">
        <v>286</v>
      </c>
      <c r="D904" s="79">
        <v>6927901</v>
      </c>
      <c r="E904" s="79">
        <v>404375.28</v>
      </c>
      <c r="F904" s="80">
        <v>0.0006</v>
      </c>
    </row>
    <row r="905" spans="1:6" ht="15">
      <c r="A905" s="77" t="s">
        <v>156</v>
      </c>
      <c r="B905" s="77" t="s">
        <v>8</v>
      </c>
      <c r="C905" s="78">
        <v>101</v>
      </c>
      <c r="D905" s="79">
        <v>2944162</v>
      </c>
      <c r="E905" s="79">
        <v>176649.72</v>
      </c>
      <c r="F905" s="80">
        <v>0.0003</v>
      </c>
    </row>
    <row r="906" spans="1:6" ht="15">
      <c r="A906" s="77" t="s">
        <v>156</v>
      </c>
      <c r="B906" s="77" t="s">
        <v>25</v>
      </c>
      <c r="C906" s="78">
        <v>40</v>
      </c>
      <c r="D906" s="79">
        <v>4766008</v>
      </c>
      <c r="E906" s="79">
        <v>285960.48</v>
      </c>
      <c r="F906" s="80">
        <v>0.0005</v>
      </c>
    </row>
    <row r="907" spans="1:6" ht="15">
      <c r="A907" s="77" t="s">
        <v>156</v>
      </c>
      <c r="B907" s="77" t="s">
        <v>26</v>
      </c>
      <c r="C907" s="78">
        <v>37</v>
      </c>
      <c r="D907" s="79">
        <v>7333467</v>
      </c>
      <c r="E907" s="79">
        <v>439339.34</v>
      </c>
      <c r="F907" s="80">
        <v>0.0007</v>
      </c>
    </row>
    <row r="908" spans="1:6" ht="15">
      <c r="A908" s="77" t="s">
        <v>574</v>
      </c>
      <c r="B908" s="77" t="s">
        <v>5</v>
      </c>
      <c r="C908" s="78">
        <v>6</v>
      </c>
      <c r="D908" s="79">
        <v>33840</v>
      </c>
      <c r="E908" s="79">
        <v>2030.4</v>
      </c>
      <c r="F908" s="80">
        <v>0</v>
      </c>
    </row>
    <row r="909" spans="1:6" ht="15">
      <c r="A909" s="77" t="s">
        <v>574</v>
      </c>
      <c r="B909" s="77" t="s">
        <v>1</v>
      </c>
      <c r="C909" s="78">
        <v>5</v>
      </c>
      <c r="D909" s="79">
        <v>367776</v>
      </c>
      <c r="E909" s="79">
        <v>22066.56</v>
      </c>
      <c r="F909" s="80">
        <v>0</v>
      </c>
    </row>
    <row r="910" spans="1:6" ht="15">
      <c r="A910" s="77" t="s">
        <v>574</v>
      </c>
      <c r="B910" s="77" t="s">
        <v>7</v>
      </c>
      <c r="C910" s="78">
        <v>11</v>
      </c>
      <c r="D910" s="79">
        <v>500284</v>
      </c>
      <c r="E910" s="79">
        <v>30017.04</v>
      </c>
      <c r="F910" s="80">
        <v>0</v>
      </c>
    </row>
    <row r="911" spans="1:6" ht="15">
      <c r="A911" s="77" t="s">
        <v>574</v>
      </c>
      <c r="B911" s="77" t="s">
        <v>3</v>
      </c>
      <c r="C911" s="78">
        <v>14</v>
      </c>
      <c r="D911" s="79">
        <v>2536953</v>
      </c>
      <c r="E911" s="79">
        <v>152217.18</v>
      </c>
      <c r="F911" s="80">
        <v>0.0002</v>
      </c>
    </row>
    <row r="912" spans="1:6" ht="15">
      <c r="A912" s="77" t="s">
        <v>574</v>
      </c>
      <c r="B912" s="77" t="s">
        <v>2</v>
      </c>
      <c r="C912" s="82" t="s">
        <v>763</v>
      </c>
      <c r="D912" s="83" t="s">
        <v>763</v>
      </c>
      <c r="E912" s="83" t="s">
        <v>763</v>
      </c>
      <c r="F912" s="84" t="s">
        <v>763</v>
      </c>
    </row>
    <row r="913" spans="1:6" ht="15">
      <c r="A913" s="77" t="s">
        <v>574</v>
      </c>
      <c r="B913" s="77" t="s">
        <v>6</v>
      </c>
      <c r="C913" s="82" t="s">
        <v>763</v>
      </c>
      <c r="D913" s="83" t="s">
        <v>763</v>
      </c>
      <c r="E913" s="83" t="s">
        <v>763</v>
      </c>
      <c r="F913" s="84" t="s">
        <v>763</v>
      </c>
    </row>
    <row r="914" spans="1:6" ht="15">
      <c r="A914" s="77" t="s">
        <v>574</v>
      </c>
      <c r="B914" s="77" t="s">
        <v>10</v>
      </c>
      <c r="C914" s="78">
        <v>38</v>
      </c>
      <c r="D914" s="79">
        <v>4127721</v>
      </c>
      <c r="E914" s="79">
        <v>247663.26</v>
      </c>
      <c r="F914" s="80">
        <v>0.0004</v>
      </c>
    </row>
    <row r="915" spans="1:6" ht="15">
      <c r="A915" s="77" t="s">
        <v>574</v>
      </c>
      <c r="B915" s="77" t="s">
        <v>4</v>
      </c>
      <c r="C915" s="78">
        <v>6</v>
      </c>
      <c r="D915" s="79">
        <v>376742</v>
      </c>
      <c r="E915" s="79">
        <v>22604.52</v>
      </c>
      <c r="F915" s="80">
        <v>0</v>
      </c>
    </row>
    <row r="916" spans="1:6" ht="15">
      <c r="A916" s="77" t="s">
        <v>574</v>
      </c>
      <c r="B916" s="77" t="s">
        <v>764</v>
      </c>
      <c r="C916" s="78">
        <v>77</v>
      </c>
      <c r="D916" s="79">
        <v>1358876</v>
      </c>
      <c r="E916" s="79">
        <v>80083.61</v>
      </c>
      <c r="F916" s="80">
        <v>0.0001</v>
      </c>
    </row>
    <row r="917" spans="1:6" ht="15">
      <c r="A917" s="77" t="s">
        <v>574</v>
      </c>
      <c r="B917" s="77" t="s">
        <v>8</v>
      </c>
      <c r="C917" s="78">
        <v>30</v>
      </c>
      <c r="D917" s="79">
        <v>457007</v>
      </c>
      <c r="E917" s="79">
        <v>27420.42</v>
      </c>
      <c r="F917" s="80">
        <v>0</v>
      </c>
    </row>
    <row r="918" spans="1:6" ht="15">
      <c r="A918" s="77" t="s">
        <v>574</v>
      </c>
      <c r="B918" s="77" t="s">
        <v>25</v>
      </c>
      <c r="C918" s="78">
        <v>31</v>
      </c>
      <c r="D918" s="79">
        <v>1484922</v>
      </c>
      <c r="E918" s="79">
        <v>89095.32</v>
      </c>
      <c r="F918" s="80">
        <v>0.0001</v>
      </c>
    </row>
    <row r="919" spans="1:6" ht="15">
      <c r="A919" s="77" t="s">
        <v>574</v>
      </c>
      <c r="B919" s="77" t="s">
        <v>26</v>
      </c>
      <c r="C919" s="78">
        <v>17</v>
      </c>
      <c r="D919" s="79">
        <v>1061790</v>
      </c>
      <c r="E919" s="79">
        <v>63707.4</v>
      </c>
      <c r="F919" s="80">
        <v>0.0001</v>
      </c>
    </row>
    <row r="920" spans="1:6" ht="15">
      <c r="A920" s="77" t="s">
        <v>579</v>
      </c>
      <c r="B920" s="77" t="s">
        <v>5</v>
      </c>
      <c r="C920" s="78">
        <v>289</v>
      </c>
      <c r="D920" s="79">
        <v>55576777</v>
      </c>
      <c r="E920" s="79">
        <v>3334606.62</v>
      </c>
      <c r="F920" s="80">
        <v>0.0053</v>
      </c>
    </row>
    <row r="921" spans="1:6" ht="15">
      <c r="A921" s="77" t="s">
        <v>579</v>
      </c>
      <c r="B921" s="77" t="s">
        <v>1</v>
      </c>
      <c r="C921" s="78">
        <v>134</v>
      </c>
      <c r="D921" s="79">
        <v>191192957</v>
      </c>
      <c r="E921" s="79">
        <v>11471577.42</v>
      </c>
      <c r="F921" s="80">
        <v>0.0182</v>
      </c>
    </row>
    <row r="922" spans="1:6" ht="15">
      <c r="A922" s="77" t="s">
        <v>579</v>
      </c>
      <c r="B922" s="77" t="s">
        <v>7</v>
      </c>
      <c r="C922" s="78">
        <v>1308</v>
      </c>
      <c r="D922" s="79">
        <v>278429063</v>
      </c>
      <c r="E922" s="79">
        <v>16688615.41</v>
      </c>
      <c r="F922" s="80">
        <v>0.0265</v>
      </c>
    </row>
    <row r="923" spans="1:6" ht="15">
      <c r="A923" s="77" t="s">
        <v>579</v>
      </c>
      <c r="B923" s="77" t="s">
        <v>3</v>
      </c>
      <c r="C923" s="78">
        <v>379</v>
      </c>
      <c r="D923" s="79">
        <v>167076434</v>
      </c>
      <c r="E923" s="79">
        <v>10024586.04</v>
      </c>
      <c r="F923" s="80">
        <v>0.0159</v>
      </c>
    </row>
    <row r="924" spans="1:6" ht="15">
      <c r="A924" s="77" t="s">
        <v>579</v>
      </c>
      <c r="B924" s="77" t="s">
        <v>2</v>
      </c>
      <c r="C924" s="78">
        <v>84</v>
      </c>
      <c r="D924" s="79">
        <v>182022579</v>
      </c>
      <c r="E924" s="79">
        <v>10921354.74</v>
      </c>
      <c r="F924" s="80">
        <v>0.0173</v>
      </c>
    </row>
    <row r="925" spans="1:6" ht="15">
      <c r="A925" s="77" t="s">
        <v>579</v>
      </c>
      <c r="B925" s="77" t="s">
        <v>6</v>
      </c>
      <c r="C925" s="78">
        <v>181</v>
      </c>
      <c r="D925" s="79">
        <v>88653957</v>
      </c>
      <c r="E925" s="79">
        <v>5319237.42</v>
      </c>
      <c r="F925" s="80">
        <v>0.0084</v>
      </c>
    </row>
    <row r="926" spans="1:6" ht="15">
      <c r="A926" s="77" t="s">
        <v>579</v>
      </c>
      <c r="B926" s="77" t="s">
        <v>10</v>
      </c>
      <c r="C926" s="78">
        <v>1370</v>
      </c>
      <c r="D926" s="79">
        <v>194755297</v>
      </c>
      <c r="E926" s="79">
        <v>11654761.84</v>
      </c>
      <c r="F926" s="80">
        <v>0.0185</v>
      </c>
    </row>
    <row r="927" spans="1:6" ht="15">
      <c r="A927" s="77" t="s">
        <v>579</v>
      </c>
      <c r="B927" s="77" t="s">
        <v>4</v>
      </c>
      <c r="C927" s="78">
        <v>216</v>
      </c>
      <c r="D927" s="79">
        <v>111740312</v>
      </c>
      <c r="E927" s="79">
        <v>6704418.72</v>
      </c>
      <c r="F927" s="80">
        <v>0.0106</v>
      </c>
    </row>
    <row r="928" spans="1:6" ht="15">
      <c r="A928" s="77" t="s">
        <v>579</v>
      </c>
      <c r="B928" s="77" t="s">
        <v>764</v>
      </c>
      <c r="C928" s="78">
        <v>4264</v>
      </c>
      <c r="D928" s="79">
        <v>427370361</v>
      </c>
      <c r="E928" s="79">
        <v>24929831.85</v>
      </c>
      <c r="F928" s="80">
        <v>0.0396</v>
      </c>
    </row>
    <row r="929" spans="1:6" ht="15">
      <c r="A929" s="77" t="s">
        <v>579</v>
      </c>
      <c r="B929" s="77" t="s">
        <v>8</v>
      </c>
      <c r="C929" s="78">
        <v>1527</v>
      </c>
      <c r="D929" s="79">
        <v>186933311</v>
      </c>
      <c r="E929" s="79">
        <v>11215990.65</v>
      </c>
      <c r="F929" s="80">
        <v>0.0178</v>
      </c>
    </row>
    <row r="930" spans="1:6" ht="15">
      <c r="A930" s="77" t="s">
        <v>579</v>
      </c>
      <c r="B930" s="77" t="s">
        <v>25</v>
      </c>
      <c r="C930" s="78">
        <v>315</v>
      </c>
      <c r="D930" s="79">
        <v>147083571</v>
      </c>
      <c r="E930" s="79">
        <v>8825014.26</v>
      </c>
      <c r="F930" s="80">
        <v>0.014</v>
      </c>
    </row>
    <row r="931" spans="1:6" ht="15">
      <c r="A931" s="77" t="s">
        <v>579</v>
      </c>
      <c r="B931" s="77" t="s">
        <v>26</v>
      </c>
      <c r="C931" s="78">
        <v>454</v>
      </c>
      <c r="D931" s="79">
        <v>289974575</v>
      </c>
      <c r="E931" s="79">
        <v>17273128.67</v>
      </c>
      <c r="F931" s="80">
        <v>0.0274</v>
      </c>
    </row>
    <row r="932" spans="1:6" ht="15">
      <c r="A932" s="77" t="s">
        <v>593</v>
      </c>
      <c r="B932" s="77" t="s">
        <v>5</v>
      </c>
      <c r="C932" s="78">
        <v>39</v>
      </c>
      <c r="D932" s="79">
        <v>6026657</v>
      </c>
      <c r="E932" s="79">
        <v>361599.42</v>
      </c>
      <c r="F932" s="80">
        <v>0.0006</v>
      </c>
    </row>
    <row r="933" spans="1:6" ht="15">
      <c r="A933" s="77" t="s">
        <v>593</v>
      </c>
      <c r="B933" s="77" t="s">
        <v>1</v>
      </c>
      <c r="C933" s="78">
        <v>25</v>
      </c>
      <c r="D933" s="79">
        <v>39961486</v>
      </c>
      <c r="E933" s="79">
        <v>2397689.16</v>
      </c>
      <c r="F933" s="80">
        <v>0.0038</v>
      </c>
    </row>
    <row r="934" spans="1:6" ht="15">
      <c r="A934" s="77" t="s">
        <v>593</v>
      </c>
      <c r="B934" s="77" t="s">
        <v>7</v>
      </c>
      <c r="C934" s="78">
        <v>192</v>
      </c>
      <c r="D934" s="79">
        <v>44729212</v>
      </c>
      <c r="E934" s="79">
        <v>2683752.72</v>
      </c>
      <c r="F934" s="80">
        <v>0.0043</v>
      </c>
    </row>
    <row r="935" spans="1:6" ht="15">
      <c r="A935" s="77" t="s">
        <v>593</v>
      </c>
      <c r="B935" s="77" t="s">
        <v>3</v>
      </c>
      <c r="C935" s="78">
        <v>84</v>
      </c>
      <c r="D935" s="79">
        <v>34327679</v>
      </c>
      <c r="E935" s="79">
        <v>2059660.74</v>
      </c>
      <c r="F935" s="80">
        <v>0.0033</v>
      </c>
    </row>
    <row r="936" spans="1:6" ht="15">
      <c r="A936" s="77" t="s">
        <v>593</v>
      </c>
      <c r="B936" s="77" t="s">
        <v>2</v>
      </c>
      <c r="C936" s="78">
        <v>19</v>
      </c>
      <c r="D936" s="79">
        <v>48372122</v>
      </c>
      <c r="E936" s="79">
        <v>2902327.32</v>
      </c>
      <c r="F936" s="80">
        <v>0.0046</v>
      </c>
    </row>
    <row r="937" spans="1:6" ht="15">
      <c r="A937" s="77" t="s">
        <v>593</v>
      </c>
      <c r="B937" s="77" t="s">
        <v>6</v>
      </c>
      <c r="C937" s="78">
        <v>20</v>
      </c>
      <c r="D937" s="79">
        <v>1842773</v>
      </c>
      <c r="E937" s="79">
        <v>110566.38</v>
      </c>
      <c r="F937" s="80">
        <v>0.0002</v>
      </c>
    </row>
    <row r="938" spans="1:6" ht="15">
      <c r="A938" s="77" t="s">
        <v>593</v>
      </c>
      <c r="B938" s="77" t="s">
        <v>10</v>
      </c>
      <c r="C938" s="78">
        <v>252</v>
      </c>
      <c r="D938" s="79">
        <v>29082854</v>
      </c>
      <c r="E938" s="79">
        <v>1744971.24</v>
      </c>
      <c r="F938" s="80">
        <v>0.0028</v>
      </c>
    </row>
    <row r="939" spans="1:6" ht="15">
      <c r="A939" s="77" t="s">
        <v>593</v>
      </c>
      <c r="B939" s="77" t="s">
        <v>4</v>
      </c>
      <c r="C939" s="78">
        <v>43</v>
      </c>
      <c r="D939" s="79">
        <v>22115191</v>
      </c>
      <c r="E939" s="79">
        <v>1326911.46</v>
      </c>
      <c r="F939" s="80">
        <v>0.0021</v>
      </c>
    </row>
    <row r="940" spans="1:6" ht="15">
      <c r="A940" s="77" t="s">
        <v>593</v>
      </c>
      <c r="B940" s="77" t="s">
        <v>764</v>
      </c>
      <c r="C940" s="78">
        <v>658</v>
      </c>
      <c r="D940" s="79">
        <v>58058373</v>
      </c>
      <c r="E940" s="79">
        <v>3289999.67</v>
      </c>
      <c r="F940" s="80">
        <v>0.0052</v>
      </c>
    </row>
    <row r="941" spans="1:6" ht="15">
      <c r="A941" s="77" t="s">
        <v>593</v>
      </c>
      <c r="B941" s="77" t="s">
        <v>8</v>
      </c>
      <c r="C941" s="78">
        <v>230</v>
      </c>
      <c r="D941" s="79">
        <v>23855228</v>
      </c>
      <c r="E941" s="79">
        <v>1431313.68</v>
      </c>
      <c r="F941" s="80">
        <v>0.0023</v>
      </c>
    </row>
    <row r="942" spans="1:6" ht="15">
      <c r="A942" s="77" t="s">
        <v>593</v>
      </c>
      <c r="B942" s="77" t="s">
        <v>25</v>
      </c>
      <c r="C942" s="78">
        <v>84</v>
      </c>
      <c r="D942" s="79">
        <v>33771132</v>
      </c>
      <c r="E942" s="79">
        <v>2026267.92</v>
      </c>
      <c r="F942" s="80">
        <v>0.0032</v>
      </c>
    </row>
    <row r="943" spans="1:6" ht="15">
      <c r="A943" s="77" t="s">
        <v>593</v>
      </c>
      <c r="B943" s="77" t="s">
        <v>26</v>
      </c>
      <c r="C943" s="78">
        <v>83</v>
      </c>
      <c r="D943" s="79">
        <v>17996272</v>
      </c>
      <c r="E943" s="79">
        <v>1079736.97</v>
      </c>
      <c r="F943" s="80">
        <v>0.0017</v>
      </c>
    </row>
    <row r="944" spans="1:6" ht="15">
      <c r="A944" s="77" t="s">
        <v>604</v>
      </c>
      <c r="B944" s="77" t="s">
        <v>5</v>
      </c>
      <c r="C944" s="82" t="s">
        <v>763</v>
      </c>
      <c r="D944" s="83" t="s">
        <v>763</v>
      </c>
      <c r="E944" s="83" t="s">
        <v>763</v>
      </c>
      <c r="F944" s="84" t="s">
        <v>763</v>
      </c>
    </row>
    <row r="945" spans="1:6" ht="15">
      <c r="A945" s="77" t="s">
        <v>604</v>
      </c>
      <c r="B945" s="77" t="s">
        <v>1</v>
      </c>
      <c r="C945" s="78">
        <v>11</v>
      </c>
      <c r="D945" s="79">
        <v>3855294</v>
      </c>
      <c r="E945" s="79">
        <v>231317.64</v>
      </c>
      <c r="F945" s="80">
        <v>0.0004</v>
      </c>
    </row>
    <row r="946" spans="1:6" ht="15">
      <c r="A946" s="77" t="s">
        <v>604</v>
      </c>
      <c r="B946" s="77" t="s">
        <v>7</v>
      </c>
      <c r="C946" s="78">
        <v>44</v>
      </c>
      <c r="D946" s="79">
        <v>5427655</v>
      </c>
      <c r="E946" s="79">
        <v>325659.3</v>
      </c>
      <c r="F946" s="80">
        <v>0.0005</v>
      </c>
    </row>
    <row r="947" spans="1:6" ht="15">
      <c r="A947" s="77" t="s">
        <v>604</v>
      </c>
      <c r="B947" s="77" t="s">
        <v>3</v>
      </c>
      <c r="C947" s="78">
        <v>21</v>
      </c>
      <c r="D947" s="79">
        <v>7435771</v>
      </c>
      <c r="E947" s="79">
        <v>446146.26</v>
      </c>
      <c r="F947" s="80">
        <v>0.0007</v>
      </c>
    </row>
    <row r="948" spans="1:6" ht="15">
      <c r="A948" s="77" t="s">
        <v>604</v>
      </c>
      <c r="B948" s="77" t="s">
        <v>2</v>
      </c>
      <c r="C948" s="78">
        <v>8</v>
      </c>
      <c r="D948" s="79">
        <v>7353218</v>
      </c>
      <c r="E948" s="79">
        <v>441193.08</v>
      </c>
      <c r="F948" s="80">
        <v>0.0007</v>
      </c>
    </row>
    <row r="949" spans="1:6" ht="15">
      <c r="A949" s="77" t="s">
        <v>604</v>
      </c>
      <c r="B949" s="77" t="s">
        <v>6</v>
      </c>
      <c r="C949" s="82" t="s">
        <v>763</v>
      </c>
      <c r="D949" s="83" t="s">
        <v>763</v>
      </c>
      <c r="E949" s="83" t="s">
        <v>763</v>
      </c>
      <c r="F949" s="84" t="s">
        <v>763</v>
      </c>
    </row>
    <row r="950" spans="1:6" ht="15">
      <c r="A950" s="77" t="s">
        <v>604</v>
      </c>
      <c r="B950" s="77" t="s">
        <v>10</v>
      </c>
      <c r="C950" s="78">
        <v>99</v>
      </c>
      <c r="D950" s="79">
        <v>3716781</v>
      </c>
      <c r="E950" s="79">
        <v>223006.86</v>
      </c>
      <c r="F950" s="80">
        <v>0.0004</v>
      </c>
    </row>
    <row r="951" spans="1:6" ht="15">
      <c r="A951" s="77" t="s">
        <v>604</v>
      </c>
      <c r="B951" s="77" t="s">
        <v>4</v>
      </c>
      <c r="C951" s="78">
        <v>17</v>
      </c>
      <c r="D951" s="79">
        <v>1764263</v>
      </c>
      <c r="E951" s="79">
        <v>105855.78</v>
      </c>
      <c r="F951" s="80">
        <v>0.0002</v>
      </c>
    </row>
    <row r="952" spans="1:6" ht="15">
      <c r="A952" s="77" t="s">
        <v>604</v>
      </c>
      <c r="B952" s="77" t="s">
        <v>764</v>
      </c>
      <c r="C952" s="78">
        <v>250</v>
      </c>
      <c r="D952" s="79">
        <v>7932264</v>
      </c>
      <c r="E952" s="79">
        <v>459500.2</v>
      </c>
      <c r="F952" s="80">
        <v>0.0007</v>
      </c>
    </row>
    <row r="953" spans="1:6" ht="15">
      <c r="A953" s="77" t="s">
        <v>604</v>
      </c>
      <c r="B953" s="77" t="s">
        <v>8</v>
      </c>
      <c r="C953" s="78">
        <v>85</v>
      </c>
      <c r="D953" s="79">
        <v>4054950</v>
      </c>
      <c r="E953" s="79">
        <v>243297</v>
      </c>
      <c r="F953" s="80">
        <v>0.0004</v>
      </c>
    </row>
    <row r="954" spans="1:6" ht="15">
      <c r="A954" s="77" t="s">
        <v>604</v>
      </c>
      <c r="B954" s="77" t="s">
        <v>25</v>
      </c>
      <c r="C954" s="78">
        <v>40</v>
      </c>
      <c r="D954" s="79">
        <v>4967255</v>
      </c>
      <c r="E954" s="79">
        <v>298035.3</v>
      </c>
      <c r="F954" s="80">
        <v>0.0005</v>
      </c>
    </row>
    <row r="955" spans="1:6" ht="15">
      <c r="A955" s="77" t="s">
        <v>604</v>
      </c>
      <c r="B955" s="77" t="s">
        <v>26</v>
      </c>
      <c r="C955" s="78">
        <v>25</v>
      </c>
      <c r="D955" s="79">
        <v>2792855</v>
      </c>
      <c r="E955" s="79">
        <v>167571.3</v>
      </c>
      <c r="F955" s="80">
        <v>0.0003</v>
      </c>
    </row>
    <row r="956" spans="1:6" ht="15">
      <c r="A956" s="77" t="s">
        <v>610</v>
      </c>
      <c r="B956" s="77" t="s">
        <v>5</v>
      </c>
      <c r="C956" s="82" t="s">
        <v>763</v>
      </c>
      <c r="D956" s="83" t="s">
        <v>763</v>
      </c>
      <c r="E956" s="83" t="s">
        <v>763</v>
      </c>
      <c r="F956" s="84" t="s">
        <v>763</v>
      </c>
    </row>
    <row r="957" spans="1:6" ht="15">
      <c r="A957" s="77" t="s">
        <v>610</v>
      </c>
      <c r="B957" s="77" t="s">
        <v>1</v>
      </c>
      <c r="C957" s="82" t="s">
        <v>763</v>
      </c>
      <c r="D957" s="83" t="s">
        <v>763</v>
      </c>
      <c r="E957" s="83" t="s">
        <v>763</v>
      </c>
      <c r="F957" s="84" t="s">
        <v>763</v>
      </c>
    </row>
    <row r="958" spans="1:6" ht="15">
      <c r="A958" s="77" t="s">
        <v>610</v>
      </c>
      <c r="B958" s="77" t="s">
        <v>7</v>
      </c>
      <c r="C958" s="78">
        <v>13</v>
      </c>
      <c r="D958" s="79">
        <v>592308</v>
      </c>
      <c r="E958" s="79">
        <v>35538.48</v>
      </c>
      <c r="F958" s="80">
        <v>0.0001</v>
      </c>
    </row>
    <row r="959" spans="1:6" ht="15">
      <c r="A959" s="77" t="s">
        <v>610</v>
      </c>
      <c r="B959" s="77" t="s">
        <v>3</v>
      </c>
      <c r="C959" s="78">
        <v>5</v>
      </c>
      <c r="D959" s="79">
        <v>1190196</v>
      </c>
      <c r="E959" s="79">
        <v>71411.76</v>
      </c>
      <c r="F959" s="80">
        <v>0.0001</v>
      </c>
    </row>
    <row r="960" spans="1:6" ht="15">
      <c r="A960" s="77" t="s">
        <v>610</v>
      </c>
      <c r="B960" s="77" t="s">
        <v>2</v>
      </c>
      <c r="C960" s="82" t="s">
        <v>763</v>
      </c>
      <c r="D960" s="83" t="s">
        <v>763</v>
      </c>
      <c r="E960" s="83" t="s">
        <v>763</v>
      </c>
      <c r="F960" s="84" t="s">
        <v>763</v>
      </c>
    </row>
    <row r="961" spans="1:6" ht="15">
      <c r="A961" s="77" t="s">
        <v>610</v>
      </c>
      <c r="B961" s="77" t="s">
        <v>6</v>
      </c>
      <c r="C961" s="82" t="s">
        <v>763</v>
      </c>
      <c r="D961" s="83" t="s">
        <v>763</v>
      </c>
      <c r="E961" s="83" t="s">
        <v>763</v>
      </c>
      <c r="F961" s="84" t="s">
        <v>763</v>
      </c>
    </row>
    <row r="962" spans="1:6" ht="15">
      <c r="A962" s="77" t="s">
        <v>610</v>
      </c>
      <c r="B962" s="77" t="s">
        <v>10</v>
      </c>
      <c r="C962" s="78">
        <v>30</v>
      </c>
      <c r="D962" s="79">
        <v>616648</v>
      </c>
      <c r="E962" s="79">
        <v>36998.88</v>
      </c>
      <c r="F962" s="80">
        <v>0.0001</v>
      </c>
    </row>
    <row r="963" spans="1:6" ht="15">
      <c r="A963" s="77" t="s">
        <v>610</v>
      </c>
      <c r="B963" s="77" t="s">
        <v>4</v>
      </c>
      <c r="C963" s="78">
        <v>8</v>
      </c>
      <c r="D963" s="79">
        <v>751014</v>
      </c>
      <c r="E963" s="79">
        <v>45060.84</v>
      </c>
      <c r="F963" s="80">
        <v>0.0001</v>
      </c>
    </row>
    <row r="964" spans="1:6" ht="15">
      <c r="A964" s="77" t="s">
        <v>610</v>
      </c>
      <c r="B964" s="77" t="s">
        <v>764</v>
      </c>
      <c r="C964" s="78">
        <v>75</v>
      </c>
      <c r="D964" s="79">
        <v>812508</v>
      </c>
      <c r="E964" s="79">
        <v>47616.44</v>
      </c>
      <c r="F964" s="80">
        <v>0.0001</v>
      </c>
    </row>
    <row r="965" spans="1:6" ht="15">
      <c r="A965" s="77" t="s">
        <v>610</v>
      </c>
      <c r="B965" s="77" t="s">
        <v>8</v>
      </c>
      <c r="C965" s="78">
        <v>22</v>
      </c>
      <c r="D965" s="79">
        <v>339949</v>
      </c>
      <c r="E965" s="79">
        <v>20396.94</v>
      </c>
      <c r="F965" s="80">
        <v>0</v>
      </c>
    </row>
    <row r="966" spans="1:6" ht="15">
      <c r="A966" s="77" t="s">
        <v>610</v>
      </c>
      <c r="B966" s="77" t="s">
        <v>25</v>
      </c>
      <c r="C966" s="78">
        <v>11</v>
      </c>
      <c r="D966" s="79">
        <v>8041511</v>
      </c>
      <c r="E966" s="79">
        <v>482490.66</v>
      </c>
      <c r="F966" s="80">
        <v>0.0008</v>
      </c>
    </row>
    <row r="967" spans="1:6" ht="15">
      <c r="A967" s="77" t="s">
        <v>610</v>
      </c>
      <c r="B967" s="77" t="s">
        <v>26</v>
      </c>
      <c r="C967" s="78">
        <v>14</v>
      </c>
      <c r="D967" s="79">
        <v>1165202</v>
      </c>
      <c r="E967" s="79">
        <v>69912.12</v>
      </c>
      <c r="F967" s="80">
        <v>0.0001</v>
      </c>
    </row>
    <row r="968" spans="1:6" ht="15">
      <c r="A968" s="77" t="s">
        <v>613</v>
      </c>
      <c r="B968" s="77" t="s">
        <v>5</v>
      </c>
      <c r="C968" s="82" t="s">
        <v>763</v>
      </c>
      <c r="D968" s="83" t="s">
        <v>763</v>
      </c>
      <c r="E968" s="83" t="s">
        <v>763</v>
      </c>
      <c r="F968" s="84" t="s">
        <v>763</v>
      </c>
    </row>
    <row r="969" spans="1:6" ht="15">
      <c r="A969" s="77" t="s">
        <v>613</v>
      </c>
      <c r="B969" s="77" t="s">
        <v>1</v>
      </c>
      <c r="C969" s="78">
        <v>9</v>
      </c>
      <c r="D969" s="79">
        <v>1469531</v>
      </c>
      <c r="E969" s="79">
        <v>88171.86</v>
      </c>
      <c r="F969" s="80">
        <v>0.0001</v>
      </c>
    </row>
    <row r="970" spans="1:6" ht="15">
      <c r="A970" s="77" t="s">
        <v>613</v>
      </c>
      <c r="B970" s="77" t="s">
        <v>7</v>
      </c>
      <c r="C970" s="78">
        <v>22</v>
      </c>
      <c r="D970" s="79">
        <v>947581</v>
      </c>
      <c r="E970" s="79">
        <v>56854.86</v>
      </c>
      <c r="F970" s="80">
        <v>0.0001</v>
      </c>
    </row>
    <row r="971" spans="1:6" ht="15">
      <c r="A971" s="77" t="s">
        <v>613</v>
      </c>
      <c r="B971" s="77" t="s">
        <v>3</v>
      </c>
      <c r="C971" s="78">
        <v>16</v>
      </c>
      <c r="D971" s="79">
        <v>2771763</v>
      </c>
      <c r="E971" s="79">
        <v>166305.78</v>
      </c>
      <c r="F971" s="80">
        <v>0.0003</v>
      </c>
    </row>
    <row r="972" spans="1:6" ht="15">
      <c r="A972" s="77" t="s">
        <v>613</v>
      </c>
      <c r="B972" s="77" t="s">
        <v>2</v>
      </c>
      <c r="C972" s="82" t="s">
        <v>763</v>
      </c>
      <c r="D972" s="83" t="s">
        <v>763</v>
      </c>
      <c r="E972" s="83" t="s">
        <v>763</v>
      </c>
      <c r="F972" s="84" t="s">
        <v>763</v>
      </c>
    </row>
    <row r="973" spans="1:6" ht="15">
      <c r="A973" s="77" t="s">
        <v>613</v>
      </c>
      <c r="B973" s="77" t="s">
        <v>6</v>
      </c>
      <c r="C973" s="82" t="s">
        <v>763</v>
      </c>
      <c r="D973" s="83" t="s">
        <v>763</v>
      </c>
      <c r="E973" s="83" t="s">
        <v>763</v>
      </c>
      <c r="F973" s="84" t="s">
        <v>763</v>
      </c>
    </row>
    <row r="974" spans="1:6" ht="15">
      <c r="A974" s="77" t="s">
        <v>613</v>
      </c>
      <c r="B974" s="77" t="s">
        <v>10</v>
      </c>
      <c r="C974" s="78">
        <v>65</v>
      </c>
      <c r="D974" s="79">
        <v>3255947</v>
      </c>
      <c r="E974" s="79">
        <v>195356.82</v>
      </c>
      <c r="F974" s="80">
        <v>0.0003</v>
      </c>
    </row>
    <row r="975" spans="1:6" ht="15">
      <c r="A975" s="77" t="s">
        <v>613</v>
      </c>
      <c r="B975" s="77" t="s">
        <v>4</v>
      </c>
      <c r="C975" s="78">
        <v>11</v>
      </c>
      <c r="D975" s="79">
        <v>2274402</v>
      </c>
      <c r="E975" s="79">
        <v>136464.12</v>
      </c>
      <c r="F975" s="80">
        <v>0.0002</v>
      </c>
    </row>
    <row r="976" spans="1:6" ht="15">
      <c r="A976" s="77" t="s">
        <v>613</v>
      </c>
      <c r="B976" s="77" t="s">
        <v>764</v>
      </c>
      <c r="C976" s="78">
        <v>124</v>
      </c>
      <c r="D976" s="79">
        <v>2756962</v>
      </c>
      <c r="E976" s="79">
        <v>163234.41</v>
      </c>
      <c r="F976" s="80">
        <v>0.0003</v>
      </c>
    </row>
    <row r="977" spans="1:6" ht="15">
      <c r="A977" s="77" t="s">
        <v>613</v>
      </c>
      <c r="B977" s="77" t="s">
        <v>8</v>
      </c>
      <c r="C977" s="78">
        <v>42</v>
      </c>
      <c r="D977" s="79">
        <v>1046475</v>
      </c>
      <c r="E977" s="79">
        <v>62788.5</v>
      </c>
      <c r="F977" s="80">
        <v>0.0001</v>
      </c>
    </row>
    <row r="978" spans="1:6" ht="15">
      <c r="A978" s="77" t="s">
        <v>613</v>
      </c>
      <c r="B978" s="77" t="s">
        <v>25</v>
      </c>
      <c r="C978" s="78">
        <v>27</v>
      </c>
      <c r="D978" s="79">
        <v>1611217</v>
      </c>
      <c r="E978" s="79">
        <v>96673.02</v>
      </c>
      <c r="F978" s="80">
        <v>0.0002</v>
      </c>
    </row>
    <row r="979" spans="1:6" ht="15">
      <c r="A979" s="77" t="s">
        <v>613</v>
      </c>
      <c r="B979" s="77" t="s">
        <v>26</v>
      </c>
      <c r="C979" s="78">
        <v>34</v>
      </c>
      <c r="D979" s="79">
        <v>1661858</v>
      </c>
      <c r="E979" s="79">
        <v>99711.48</v>
      </c>
      <c r="F979" s="80">
        <v>0.0002</v>
      </c>
    </row>
    <row r="980" spans="1:6" ht="15">
      <c r="A980" s="77" t="s">
        <v>621</v>
      </c>
      <c r="B980" s="77" t="s">
        <v>5</v>
      </c>
      <c r="C980" s="78">
        <v>107</v>
      </c>
      <c r="D980" s="79">
        <v>22940639</v>
      </c>
      <c r="E980" s="79">
        <v>1376438.34</v>
      </c>
      <c r="F980" s="80">
        <v>0.0022</v>
      </c>
    </row>
    <row r="981" spans="1:6" ht="15">
      <c r="A981" s="77" t="s">
        <v>621</v>
      </c>
      <c r="B981" s="77" t="s">
        <v>1</v>
      </c>
      <c r="C981" s="78">
        <v>64</v>
      </c>
      <c r="D981" s="79">
        <v>56096817</v>
      </c>
      <c r="E981" s="79">
        <v>3365809.02</v>
      </c>
      <c r="F981" s="80">
        <v>0.0053</v>
      </c>
    </row>
    <row r="982" spans="1:6" ht="15">
      <c r="A982" s="77" t="s">
        <v>621</v>
      </c>
      <c r="B982" s="77" t="s">
        <v>7</v>
      </c>
      <c r="C982" s="78">
        <v>497</v>
      </c>
      <c r="D982" s="79">
        <v>94800946</v>
      </c>
      <c r="E982" s="79">
        <v>5683151.98</v>
      </c>
      <c r="F982" s="80">
        <v>0.009</v>
      </c>
    </row>
    <row r="983" spans="1:6" ht="15">
      <c r="A983" s="77" t="s">
        <v>621</v>
      </c>
      <c r="B983" s="77" t="s">
        <v>3</v>
      </c>
      <c r="C983" s="78">
        <v>161</v>
      </c>
      <c r="D983" s="79">
        <v>58405481</v>
      </c>
      <c r="E983" s="79">
        <v>3504328.86</v>
      </c>
      <c r="F983" s="80">
        <v>0.0056</v>
      </c>
    </row>
    <row r="984" spans="1:6" ht="15">
      <c r="A984" s="77" t="s">
        <v>621</v>
      </c>
      <c r="B984" s="77" t="s">
        <v>2</v>
      </c>
      <c r="C984" s="78">
        <v>44</v>
      </c>
      <c r="D984" s="79">
        <v>82142809</v>
      </c>
      <c r="E984" s="79">
        <v>4928568.54</v>
      </c>
      <c r="F984" s="80">
        <v>0.0078</v>
      </c>
    </row>
    <row r="985" spans="1:6" ht="15">
      <c r="A985" s="77" t="s">
        <v>621</v>
      </c>
      <c r="B985" s="77" t="s">
        <v>6</v>
      </c>
      <c r="C985" s="78">
        <v>70</v>
      </c>
      <c r="D985" s="79">
        <v>22830285</v>
      </c>
      <c r="E985" s="79">
        <v>1369817.1</v>
      </c>
      <c r="F985" s="80">
        <v>0.0022</v>
      </c>
    </row>
    <row r="986" spans="1:6" ht="15">
      <c r="A986" s="77" t="s">
        <v>621</v>
      </c>
      <c r="B986" s="77" t="s">
        <v>10</v>
      </c>
      <c r="C986" s="78">
        <v>464</v>
      </c>
      <c r="D986" s="79">
        <v>57481693</v>
      </c>
      <c r="E986" s="79">
        <v>3448827.59</v>
      </c>
      <c r="F986" s="80">
        <v>0.0055</v>
      </c>
    </row>
    <row r="987" spans="1:6" ht="15">
      <c r="A987" s="77" t="s">
        <v>621</v>
      </c>
      <c r="B987" s="77" t="s">
        <v>4</v>
      </c>
      <c r="C987" s="78">
        <v>83</v>
      </c>
      <c r="D987" s="79">
        <v>33918934</v>
      </c>
      <c r="E987" s="79">
        <v>2035136.04</v>
      </c>
      <c r="F987" s="80">
        <v>0.0032</v>
      </c>
    </row>
    <row r="988" spans="1:6" ht="15">
      <c r="A988" s="77" t="s">
        <v>621</v>
      </c>
      <c r="B988" s="77" t="s">
        <v>764</v>
      </c>
      <c r="C988" s="78">
        <v>1411</v>
      </c>
      <c r="D988" s="79">
        <v>92566167</v>
      </c>
      <c r="E988" s="79">
        <v>5405579.85</v>
      </c>
      <c r="F988" s="80">
        <v>0.0086</v>
      </c>
    </row>
    <row r="989" spans="1:6" ht="15">
      <c r="A989" s="77" t="s">
        <v>621</v>
      </c>
      <c r="B989" s="77" t="s">
        <v>8</v>
      </c>
      <c r="C989" s="78">
        <v>594</v>
      </c>
      <c r="D989" s="79">
        <v>52558711</v>
      </c>
      <c r="E989" s="79">
        <v>3153522.66</v>
      </c>
      <c r="F989" s="80">
        <v>0.005</v>
      </c>
    </row>
    <row r="990" spans="1:6" ht="15">
      <c r="A990" s="77" t="s">
        <v>621</v>
      </c>
      <c r="B990" s="77" t="s">
        <v>25</v>
      </c>
      <c r="C990" s="78">
        <v>103</v>
      </c>
      <c r="D990" s="79">
        <v>83294853</v>
      </c>
      <c r="E990" s="79">
        <v>4997691.18</v>
      </c>
      <c r="F990" s="80">
        <v>0.0079</v>
      </c>
    </row>
    <row r="991" spans="1:6" ht="15">
      <c r="A991" s="77" t="s">
        <v>621</v>
      </c>
      <c r="B991" s="77" t="s">
        <v>26</v>
      </c>
      <c r="C991" s="78">
        <v>197</v>
      </c>
      <c r="D991" s="79">
        <v>47308611</v>
      </c>
      <c r="E991" s="79">
        <v>2822894.11</v>
      </c>
      <c r="F991" s="80">
        <v>0.0045</v>
      </c>
    </row>
    <row r="992" spans="1:6" ht="15">
      <c r="A992" s="77" t="s">
        <v>634</v>
      </c>
      <c r="B992" s="77" t="s">
        <v>5</v>
      </c>
      <c r="C992" s="78">
        <v>6</v>
      </c>
      <c r="D992" s="79">
        <v>191188</v>
      </c>
      <c r="E992" s="79">
        <v>11471.28</v>
      </c>
      <c r="F992" s="80">
        <v>0</v>
      </c>
    </row>
    <row r="993" spans="1:6" ht="15">
      <c r="A993" s="77" t="s">
        <v>634</v>
      </c>
      <c r="B993" s="77" t="s">
        <v>1</v>
      </c>
      <c r="C993" s="78">
        <v>9</v>
      </c>
      <c r="D993" s="79">
        <v>2892333</v>
      </c>
      <c r="E993" s="79">
        <v>173539.98</v>
      </c>
      <c r="F993" s="80">
        <v>0.0003</v>
      </c>
    </row>
    <row r="994" spans="1:6" ht="15">
      <c r="A994" s="77" t="s">
        <v>634</v>
      </c>
      <c r="B994" s="77" t="s">
        <v>7</v>
      </c>
      <c r="C994" s="78">
        <v>29</v>
      </c>
      <c r="D994" s="79">
        <v>2038326</v>
      </c>
      <c r="E994" s="79">
        <v>122299.56</v>
      </c>
      <c r="F994" s="80">
        <v>0.0002</v>
      </c>
    </row>
    <row r="995" spans="1:6" ht="15">
      <c r="A995" s="77" t="s">
        <v>634</v>
      </c>
      <c r="B995" s="77" t="s">
        <v>3</v>
      </c>
      <c r="C995" s="78">
        <v>12</v>
      </c>
      <c r="D995" s="79">
        <v>3482367</v>
      </c>
      <c r="E995" s="79">
        <v>208942.02</v>
      </c>
      <c r="F995" s="80">
        <v>0.0003</v>
      </c>
    </row>
    <row r="996" spans="1:6" ht="15">
      <c r="A996" s="77" t="s">
        <v>634</v>
      </c>
      <c r="B996" s="77" t="s">
        <v>2</v>
      </c>
      <c r="C996" s="82" t="s">
        <v>763</v>
      </c>
      <c r="D996" s="83" t="s">
        <v>763</v>
      </c>
      <c r="E996" s="83" t="s">
        <v>763</v>
      </c>
      <c r="F996" s="84" t="s">
        <v>763</v>
      </c>
    </row>
    <row r="997" spans="1:6" ht="15">
      <c r="A997" s="77" t="s">
        <v>634</v>
      </c>
      <c r="B997" s="77" t="s">
        <v>6</v>
      </c>
      <c r="C997" s="82" t="s">
        <v>763</v>
      </c>
      <c r="D997" s="83" t="s">
        <v>763</v>
      </c>
      <c r="E997" s="83" t="s">
        <v>763</v>
      </c>
      <c r="F997" s="84" t="s">
        <v>763</v>
      </c>
    </row>
    <row r="998" spans="1:6" ht="15">
      <c r="A998" s="77" t="s">
        <v>634</v>
      </c>
      <c r="B998" s="77" t="s">
        <v>10</v>
      </c>
      <c r="C998" s="78">
        <v>57</v>
      </c>
      <c r="D998" s="79">
        <v>1269852</v>
      </c>
      <c r="E998" s="79">
        <v>76191.12</v>
      </c>
      <c r="F998" s="80">
        <v>0.0001</v>
      </c>
    </row>
    <row r="999" spans="1:6" ht="15">
      <c r="A999" s="77" t="s">
        <v>634</v>
      </c>
      <c r="B999" s="77" t="s">
        <v>4</v>
      </c>
      <c r="C999" s="78">
        <v>13</v>
      </c>
      <c r="D999" s="79">
        <v>1632714</v>
      </c>
      <c r="E999" s="79">
        <v>97962.84</v>
      </c>
      <c r="F999" s="80">
        <v>0.0002</v>
      </c>
    </row>
    <row r="1000" spans="1:6" ht="15">
      <c r="A1000" s="77" t="s">
        <v>634</v>
      </c>
      <c r="B1000" s="77" t="s">
        <v>764</v>
      </c>
      <c r="C1000" s="78">
        <v>166</v>
      </c>
      <c r="D1000" s="79">
        <v>3452479</v>
      </c>
      <c r="E1000" s="79">
        <v>205166.06</v>
      </c>
      <c r="F1000" s="80">
        <v>0.0003</v>
      </c>
    </row>
    <row r="1001" spans="1:6" ht="15">
      <c r="A1001" s="77" t="s">
        <v>634</v>
      </c>
      <c r="B1001" s="77" t="s">
        <v>8</v>
      </c>
      <c r="C1001" s="78">
        <v>57</v>
      </c>
      <c r="D1001" s="79">
        <v>535972</v>
      </c>
      <c r="E1001" s="79">
        <v>32158.32</v>
      </c>
      <c r="F1001" s="80">
        <v>0.0001</v>
      </c>
    </row>
    <row r="1002" spans="1:6" ht="15">
      <c r="A1002" s="77" t="s">
        <v>634</v>
      </c>
      <c r="B1002" s="77" t="s">
        <v>25</v>
      </c>
      <c r="C1002" s="78">
        <v>30</v>
      </c>
      <c r="D1002" s="79">
        <v>4184509</v>
      </c>
      <c r="E1002" s="79">
        <v>251070.54</v>
      </c>
      <c r="F1002" s="80">
        <v>0.0004</v>
      </c>
    </row>
    <row r="1003" spans="1:6" ht="15">
      <c r="A1003" s="77" t="s">
        <v>634</v>
      </c>
      <c r="B1003" s="77" t="s">
        <v>26</v>
      </c>
      <c r="C1003" s="78">
        <v>31</v>
      </c>
      <c r="D1003" s="79">
        <v>1105447</v>
      </c>
      <c r="E1003" s="79">
        <v>66326.82</v>
      </c>
      <c r="F1003" s="80">
        <v>0.0001</v>
      </c>
    </row>
    <row r="1004" spans="1:6" ht="15">
      <c r="A1004" s="77" t="s">
        <v>642</v>
      </c>
      <c r="B1004" s="77" t="s">
        <v>5</v>
      </c>
      <c r="C1004" s="78">
        <v>14</v>
      </c>
      <c r="D1004" s="79">
        <v>757404</v>
      </c>
      <c r="E1004" s="79">
        <v>45444.24</v>
      </c>
      <c r="F1004" s="80">
        <v>0.0001</v>
      </c>
    </row>
    <row r="1005" spans="1:6" ht="15">
      <c r="A1005" s="77" t="s">
        <v>642</v>
      </c>
      <c r="B1005" s="77" t="s">
        <v>1</v>
      </c>
      <c r="C1005" s="78">
        <v>21</v>
      </c>
      <c r="D1005" s="79">
        <v>6574555</v>
      </c>
      <c r="E1005" s="79">
        <v>394473.3</v>
      </c>
      <c r="F1005" s="80">
        <v>0.0006</v>
      </c>
    </row>
    <row r="1006" spans="1:6" ht="15">
      <c r="A1006" s="77" t="s">
        <v>642</v>
      </c>
      <c r="B1006" s="77" t="s">
        <v>7</v>
      </c>
      <c r="C1006" s="78">
        <v>74</v>
      </c>
      <c r="D1006" s="79">
        <v>8255878</v>
      </c>
      <c r="E1006" s="79">
        <v>495352.68</v>
      </c>
      <c r="F1006" s="80">
        <v>0.0008</v>
      </c>
    </row>
    <row r="1007" spans="1:6" ht="15">
      <c r="A1007" s="77" t="s">
        <v>642</v>
      </c>
      <c r="B1007" s="77" t="s">
        <v>3</v>
      </c>
      <c r="C1007" s="78">
        <v>35</v>
      </c>
      <c r="D1007" s="79">
        <v>6804894</v>
      </c>
      <c r="E1007" s="79">
        <v>408293.64</v>
      </c>
      <c r="F1007" s="80">
        <v>0.0006</v>
      </c>
    </row>
    <row r="1008" spans="1:6" ht="15">
      <c r="A1008" s="77" t="s">
        <v>642</v>
      </c>
      <c r="B1008" s="77" t="s">
        <v>2</v>
      </c>
      <c r="C1008" s="78">
        <v>9</v>
      </c>
      <c r="D1008" s="79">
        <v>9327287</v>
      </c>
      <c r="E1008" s="79">
        <v>559637.22</v>
      </c>
      <c r="F1008" s="80">
        <v>0.0009</v>
      </c>
    </row>
    <row r="1009" spans="1:6" ht="15">
      <c r="A1009" s="77" t="s">
        <v>642</v>
      </c>
      <c r="B1009" s="77" t="s">
        <v>6</v>
      </c>
      <c r="C1009" s="78">
        <v>25</v>
      </c>
      <c r="D1009" s="79">
        <v>3535330</v>
      </c>
      <c r="E1009" s="79">
        <v>212119.8</v>
      </c>
      <c r="F1009" s="80">
        <v>0.0003</v>
      </c>
    </row>
    <row r="1010" spans="1:6" ht="15">
      <c r="A1010" s="77" t="s">
        <v>642</v>
      </c>
      <c r="B1010" s="77" t="s">
        <v>10</v>
      </c>
      <c r="C1010" s="78">
        <v>222</v>
      </c>
      <c r="D1010" s="79">
        <v>20373183</v>
      </c>
      <c r="E1010" s="79">
        <v>1222390.98</v>
      </c>
      <c r="F1010" s="80">
        <v>0.0019</v>
      </c>
    </row>
    <row r="1011" spans="1:6" ht="15">
      <c r="A1011" s="77" t="s">
        <v>642</v>
      </c>
      <c r="B1011" s="77" t="s">
        <v>4</v>
      </c>
      <c r="C1011" s="78">
        <v>25</v>
      </c>
      <c r="D1011" s="79">
        <v>2773112</v>
      </c>
      <c r="E1011" s="79">
        <v>166386.72</v>
      </c>
      <c r="F1011" s="80">
        <v>0.0003</v>
      </c>
    </row>
    <row r="1012" spans="1:6" ht="15">
      <c r="A1012" s="77" t="s">
        <v>642</v>
      </c>
      <c r="B1012" s="77" t="s">
        <v>764</v>
      </c>
      <c r="C1012" s="78">
        <v>456</v>
      </c>
      <c r="D1012" s="79">
        <v>14783481</v>
      </c>
      <c r="E1012" s="79">
        <v>870859.36</v>
      </c>
      <c r="F1012" s="80">
        <v>0.0014</v>
      </c>
    </row>
    <row r="1013" spans="1:6" ht="15">
      <c r="A1013" s="77" t="s">
        <v>642</v>
      </c>
      <c r="B1013" s="77" t="s">
        <v>8</v>
      </c>
      <c r="C1013" s="78">
        <v>162</v>
      </c>
      <c r="D1013" s="79">
        <v>4345872</v>
      </c>
      <c r="E1013" s="79">
        <v>260752.32</v>
      </c>
      <c r="F1013" s="80">
        <v>0.0004</v>
      </c>
    </row>
    <row r="1014" spans="1:6" ht="15">
      <c r="A1014" s="77" t="s">
        <v>642</v>
      </c>
      <c r="B1014" s="77" t="s">
        <v>25</v>
      </c>
      <c r="C1014" s="78">
        <v>70</v>
      </c>
      <c r="D1014" s="79">
        <v>13985968</v>
      </c>
      <c r="E1014" s="79">
        <v>839158.08</v>
      </c>
      <c r="F1014" s="80">
        <v>0.0013</v>
      </c>
    </row>
    <row r="1015" spans="1:6" ht="15">
      <c r="A1015" s="77" t="s">
        <v>642</v>
      </c>
      <c r="B1015" s="77" t="s">
        <v>26</v>
      </c>
      <c r="C1015" s="78">
        <v>83</v>
      </c>
      <c r="D1015" s="79">
        <v>18315574</v>
      </c>
      <c r="E1015" s="79">
        <v>1098934.44</v>
      </c>
      <c r="F1015" s="80">
        <v>0.0017</v>
      </c>
    </row>
    <row r="1016" spans="1:6" ht="15">
      <c r="A1016" s="77" t="s">
        <v>654</v>
      </c>
      <c r="B1016" s="77" t="s">
        <v>5</v>
      </c>
      <c r="C1016" s="78">
        <v>47</v>
      </c>
      <c r="D1016" s="79">
        <v>8088301</v>
      </c>
      <c r="E1016" s="79">
        <v>485298.06</v>
      </c>
      <c r="F1016" s="80">
        <v>0.0008</v>
      </c>
    </row>
    <row r="1017" spans="1:6" ht="15">
      <c r="A1017" s="77" t="s">
        <v>654</v>
      </c>
      <c r="B1017" s="77" t="s">
        <v>1</v>
      </c>
      <c r="C1017" s="78">
        <v>29</v>
      </c>
      <c r="D1017" s="79">
        <v>30072734</v>
      </c>
      <c r="E1017" s="79">
        <v>1804364.04</v>
      </c>
      <c r="F1017" s="80">
        <v>0.0029</v>
      </c>
    </row>
    <row r="1018" spans="1:6" ht="15">
      <c r="A1018" s="77" t="s">
        <v>654</v>
      </c>
      <c r="B1018" s="77" t="s">
        <v>7</v>
      </c>
      <c r="C1018" s="78">
        <v>207</v>
      </c>
      <c r="D1018" s="79">
        <v>42639464</v>
      </c>
      <c r="E1018" s="79">
        <v>2553698.6</v>
      </c>
      <c r="F1018" s="80">
        <v>0.0041</v>
      </c>
    </row>
    <row r="1019" spans="1:6" ht="15">
      <c r="A1019" s="77" t="s">
        <v>654</v>
      </c>
      <c r="B1019" s="77" t="s">
        <v>3</v>
      </c>
      <c r="C1019" s="78">
        <v>66</v>
      </c>
      <c r="D1019" s="79">
        <v>22359505</v>
      </c>
      <c r="E1019" s="79">
        <v>1341570.3</v>
      </c>
      <c r="F1019" s="80">
        <v>0.0021</v>
      </c>
    </row>
    <row r="1020" spans="1:6" ht="15">
      <c r="A1020" s="77" t="s">
        <v>654</v>
      </c>
      <c r="B1020" s="77" t="s">
        <v>2</v>
      </c>
      <c r="C1020" s="78">
        <v>15</v>
      </c>
      <c r="D1020" s="79">
        <v>35932518</v>
      </c>
      <c r="E1020" s="79">
        <v>2155951.08</v>
      </c>
      <c r="F1020" s="80">
        <v>0.0034</v>
      </c>
    </row>
    <row r="1021" spans="1:6" ht="15">
      <c r="A1021" s="77" t="s">
        <v>654</v>
      </c>
      <c r="B1021" s="77" t="s">
        <v>6</v>
      </c>
      <c r="C1021" s="78">
        <v>23</v>
      </c>
      <c r="D1021" s="79">
        <v>6379914</v>
      </c>
      <c r="E1021" s="79">
        <v>382794.84</v>
      </c>
      <c r="F1021" s="80">
        <v>0.0006</v>
      </c>
    </row>
    <row r="1022" spans="1:6" ht="15">
      <c r="A1022" s="77" t="s">
        <v>654</v>
      </c>
      <c r="B1022" s="77" t="s">
        <v>10</v>
      </c>
      <c r="C1022" s="78">
        <v>269</v>
      </c>
      <c r="D1022" s="79">
        <v>26139100</v>
      </c>
      <c r="E1022" s="79">
        <v>1568346</v>
      </c>
      <c r="F1022" s="80">
        <v>0.0025</v>
      </c>
    </row>
    <row r="1023" spans="1:6" ht="15">
      <c r="A1023" s="77" t="s">
        <v>654</v>
      </c>
      <c r="B1023" s="77" t="s">
        <v>4</v>
      </c>
      <c r="C1023" s="78">
        <v>46</v>
      </c>
      <c r="D1023" s="79">
        <v>11068176</v>
      </c>
      <c r="E1023" s="79">
        <v>664090.56</v>
      </c>
      <c r="F1023" s="80">
        <v>0.0011</v>
      </c>
    </row>
    <row r="1024" spans="1:6" ht="15">
      <c r="A1024" s="77" t="s">
        <v>654</v>
      </c>
      <c r="B1024" s="77" t="s">
        <v>764</v>
      </c>
      <c r="C1024" s="78">
        <v>695</v>
      </c>
      <c r="D1024" s="79">
        <v>49284012</v>
      </c>
      <c r="E1024" s="79">
        <v>2862756.07</v>
      </c>
      <c r="F1024" s="80">
        <v>0.0045</v>
      </c>
    </row>
    <row r="1025" spans="1:6" ht="15">
      <c r="A1025" s="77" t="s">
        <v>654</v>
      </c>
      <c r="B1025" s="77" t="s">
        <v>8</v>
      </c>
      <c r="C1025" s="78">
        <v>319</v>
      </c>
      <c r="D1025" s="79">
        <v>16758427</v>
      </c>
      <c r="E1025" s="79">
        <v>1005505.62</v>
      </c>
      <c r="F1025" s="80">
        <v>0.0016</v>
      </c>
    </row>
    <row r="1026" spans="1:6" ht="15">
      <c r="A1026" s="77" t="s">
        <v>654</v>
      </c>
      <c r="B1026" s="77" t="s">
        <v>25</v>
      </c>
      <c r="C1026" s="78">
        <v>78</v>
      </c>
      <c r="D1026" s="79">
        <v>14461797</v>
      </c>
      <c r="E1026" s="79">
        <v>867707.82</v>
      </c>
      <c r="F1026" s="80">
        <v>0.0014</v>
      </c>
    </row>
    <row r="1027" spans="1:6" ht="15">
      <c r="A1027" s="77" t="s">
        <v>654</v>
      </c>
      <c r="B1027" s="77" t="s">
        <v>26</v>
      </c>
      <c r="C1027" s="78">
        <v>79</v>
      </c>
      <c r="D1027" s="79">
        <v>20528605</v>
      </c>
      <c r="E1027" s="79">
        <v>1227395.27</v>
      </c>
      <c r="F1027" s="80">
        <v>0.0019</v>
      </c>
    </row>
    <row r="1028" spans="1:6" ht="15">
      <c r="A1028" s="77" t="s">
        <v>668</v>
      </c>
      <c r="B1028" s="77" t="s">
        <v>5</v>
      </c>
      <c r="C1028" s="82" t="s">
        <v>763</v>
      </c>
      <c r="D1028" s="83" t="s">
        <v>763</v>
      </c>
      <c r="E1028" s="83" t="s">
        <v>763</v>
      </c>
      <c r="F1028" s="84" t="s">
        <v>763</v>
      </c>
    </row>
    <row r="1029" spans="1:6" ht="15">
      <c r="A1029" s="77" t="s">
        <v>668</v>
      </c>
      <c r="B1029" s="77" t="s">
        <v>1</v>
      </c>
      <c r="C1029" s="78">
        <v>13</v>
      </c>
      <c r="D1029" s="79">
        <v>2146672</v>
      </c>
      <c r="E1029" s="79">
        <v>128800.32</v>
      </c>
      <c r="F1029" s="80">
        <v>0.0002</v>
      </c>
    </row>
    <row r="1030" spans="1:6" ht="15">
      <c r="A1030" s="77" t="s">
        <v>668</v>
      </c>
      <c r="B1030" s="77" t="s">
        <v>7</v>
      </c>
      <c r="C1030" s="78">
        <v>34</v>
      </c>
      <c r="D1030" s="79">
        <v>1700793</v>
      </c>
      <c r="E1030" s="79">
        <v>102019.98</v>
      </c>
      <c r="F1030" s="80">
        <v>0.0002</v>
      </c>
    </row>
    <row r="1031" spans="1:6" ht="15">
      <c r="A1031" s="77" t="s">
        <v>668</v>
      </c>
      <c r="B1031" s="77" t="s">
        <v>3</v>
      </c>
      <c r="C1031" s="78">
        <v>21</v>
      </c>
      <c r="D1031" s="79">
        <v>4080181</v>
      </c>
      <c r="E1031" s="79">
        <v>244810.86</v>
      </c>
      <c r="F1031" s="80">
        <v>0.0004</v>
      </c>
    </row>
    <row r="1032" spans="1:6" ht="15">
      <c r="A1032" s="77" t="s">
        <v>668</v>
      </c>
      <c r="B1032" s="77" t="s">
        <v>2</v>
      </c>
      <c r="C1032" s="82" t="s">
        <v>763</v>
      </c>
      <c r="D1032" s="83" t="s">
        <v>763</v>
      </c>
      <c r="E1032" s="83" t="s">
        <v>763</v>
      </c>
      <c r="F1032" s="84" t="s">
        <v>763</v>
      </c>
    </row>
    <row r="1033" spans="1:6" ht="15">
      <c r="A1033" s="77" t="s">
        <v>668</v>
      </c>
      <c r="B1033" s="77" t="s">
        <v>6</v>
      </c>
      <c r="C1033" s="78">
        <v>10</v>
      </c>
      <c r="D1033" s="79">
        <v>549527</v>
      </c>
      <c r="E1033" s="79">
        <v>32971.62</v>
      </c>
      <c r="F1033" s="80">
        <v>0.0001</v>
      </c>
    </row>
    <row r="1034" spans="1:6" ht="15">
      <c r="A1034" s="77" t="s">
        <v>668</v>
      </c>
      <c r="B1034" s="77" t="s">
        <v>10</v>
      </c>
      <c r="C1034" s="78">
        <v>61</v>
      </c>
      <c r="D1034" s="79">
        <v>2266451</v>
      </c>
      <c r="E1034" s="79">
        <v>135987.06</v>
      </c>
      <c r="F1034" s="80">
        <v>0.0002</v>
      </c>
    </row>
    <row r="1035" spans="1:6" ht="15">
      <c r="A1035" s="77" t="s">
        <v>668</v>
      </c>
      <c r="B1035" s="77" t="s">
        <v>4</v>
      </c>
      <c r="C1035" s="78">
        <v>14</v>
      </c>
      <c r="D1035" s="79">
        <v>913495</v>
      </c>
      <c r="E1035" s="79">
        <v>54809.7</v>
      </c>
      <c r="F1035" s="80">
        <v>0.0001</v>
      </c>
    </row>
    <row r="1036" spans="1:6" ht="15">
      <c r="A1036" s="77" t="s">
        <v>668</v>
      </c>
      <c r="B1036" s="77" t="s">
        <v>764</v>
      </c>
      <c r="C1036" s="78">
        <v>152</v>
      </c>
      <c r="D1036" s="79">
        <v>1939721</v>
      </c>
      <c r="E1036" s="79">
        <v>113766.23</v>
      </c>
      <c r="F1036" s="80">
        <v>0.0002</v>
      </c>
    </row>
    <row r="1037" spans="1:6" ht="15">
      <c r="A1037" s="77" t="s">
        <v>668</v>
      </c>
      <c r="B1037" s="77" t="s">
        <v>8</v>
      </c>
      <c r="C1037" s="78">
        <v>57</v>
      </c>
      <c r="D1037" s="79">
        <v>1253025</v>
      </c>
      <c r="E1037" s="79">
        <v>75181.5</v>
      </c>
      <c r="F1037" s="80">
        <v>0.0001</v>
      </c>
    </row>
    <row r="1038" spans="1:6" ht="15">
      <c r="A1038" s="77" t="s">
        <v>668</v>
      </c>
      <c r="B1038" s="77" t="s">
        <v>25</v>
      </c>
      <c r="C1038" s="78">
        <v>30</v>
      </c>
      <c r="D1038" s="79">
        <v>1148656</v>
      </c>
      <c r="E1038" s="79">
        <v>68919.36</v>
      </c>
      <c r="F1038" s="80">
        <v>0.0001</v>
      </c>
    </row>
    <row r="1039" spans="1:6" ht="15">
      <c r="A1039" s="77" t="s">
        <v>668</v>
      </c>
      <c r="B1039" s="77" t="s">
        <v>26</v>
      </c>
      <c r="C1039" s="78">
        <v>33</v>
      </c>
      <c r="D1039" s="79">
        <v>3200627</v>
      </c>
      <c r="E1039" s="79">
        <v>192037.62</v>
      </c>
      <c r="F1039" s="80">
        <v>0.0003</v>
      </c>
    </row>
    <row r="1040" spans="1:6" ht="15">
      <c r="A1040" s="77" t="s">
        <v>676</v>
      </c>
      <c r="B1040" s="77" t="s">
        <v>5</v>
      </c>
      <c r="C1040" s="82" t="s">
        <v>763</v>
      </c>
      <c r="D1040" s="83" t="s">
        <v>763</v>
      </c>
      <c r="E1040" s="83" t="s">
        <v>763</v>
      </c>
      <c r="F1040" s="84" t="s">
        <v>763</v>
      </c>
    </row>
    <row r="1041" spans="1:6" ht="15">
      <c r="A1041" s="77" t="s">
        <v>676</v>
      </c>
      <c r="B1041" s="77" t="s">
        <v>1</v>
      </c>
      <c r="C1041" s="82" t="s">
        <v>763</v>
      </c>
      <c r="D1041" s="83" t="s">
        <v>763</v>
      </c>
      <c r="E1041" s="83" t="s">
        <v>763</v>
      </c>
      <c r="F1041" s="84" t="s">
        <v>763</v>
      </c>
    </row>
    <row r="1042" spans="1:6" ht="15">
      <c r="A1042" s="77" t="s">
        <v>676</v>
      </c>
      <c r="B1042" s="77" t="s">
        <v>7</v>
      </c>
      <c r="C1042" s="78">
        <v>10</v>
      </c>
      <c r="D1042" s="79">
        <v>420153</v>
      </c>
      <c r="E1042" s="79">
        <v>25209.18</v>
      </c>
      <c r="F1042" s="80">
        <v>0</v>
      </c>
    </row>
    <row r="1043" spans="1:6" ht="15">
      <c r="A1043" s="77" t="s">
        <v>676</v>
      </c>
      <c r="B1043" s="77" t="s">
        <v>3</v>
      </c>
      <c r="C1043" s="78">
        <v>7</v>
      </c>
      <c r="D1043" s="79">
        <v>1164012</v>
      </c>
      <c r="E1043" s="79">
        <v>69840.72</v>
      </c>
      <c r="F1043" s="80">
        <v>0.0001</v>
      </c>
    </row>
    <row r="1044" spans="1:6" ht="15">
      <c r="A1044" s="77" t="s">
        <v>676</v>
      </c>
      <c r="B1044" s="77" t="s">
        <v>2</v>
      </c>
      <c r="C1044" s="82" t="s">
        <v>763</v>
      </c>
      <c r="D1044" s="83" t="s">
        <v>763</v>
      </c>
      <c r="E1044" s="83" t="s">
        <v>763</v>
      </c>
      <c r="F1044" s="84" t="s">
        <v>763</v>
      </c>
    </row>
    <row r="1045" spans="1:6" ht="15">
      <c r="A1045" s="77" t="s">
        <v>676</v>
      </c>
      <c r="B1045" s="77" t="s">
        <v>6</v>
      </c>
      <c r="C1045" s="82" t="s">
        <v>763</v>
      </c>
      <c r="D1045" s="83" t="s">
        <v>763</v>
      </c>
      <c r="E1045" s="83" t="s">
        <v>763</v>
      </c>
      <c r="F1045" s="84" t="s">
        <v>763</v>
      </c>
    </row>
    <row r="1046" spans="1:6" ht="15">
      <c r="A1046" s="77" t="s">
        <v>676</v>
      </c>
      <c r="B1046" s="77" t="s">
        <v>10</v>
      </c>
      <c r="C1046" s="78">
        <v>28</v>
      </c>
      <c r="D1046" s="79">
        <v>688369</v>
      </c>
      <c r="E1046" s="79">
        <v>41302.14</v>
      </c>
      <c r="F1046" s="80">
        <v>0.0001</v>
      </c>
    </row>
    <row r="1047" spans="1:6" ht="15">
      <c r="A1047" s="77" t="s">
        <v>676</v>
      </c>
      <c r="B1047" s="77" t="s">
        <v>4</v>
      </c>
      <c r="C1047" s="82" t="s">
        <v>763</v>
      </c>
      <c r="D1047" s="83" t="s">
        <v>763</v>
      </c>
      <c r="E1047" s="83" t="s">
        <v>763</v>
      </c>
      <c r="F1047" s="84" t="s">
        <v>763</v>
      </c>
    </row>
    <row r="1048" spans="1:6" ht="15">
      <c r="A1048" s="77" t="s">
        <v>676</v>
      </c>
      <c r="B1048" s="77" t="s">
        <v>764</v>
      </c>
      <c r="C1048" s="78">
        <v>82</v>
      </c>
      <c r="D1048" s="79">
        <v>1833847</v>
      </c>
      <c r="E1048" s="79">
        <v>109926.63</v>
      </c>
      <c r="F1048" s="80">
        <v>0.0002</v>
      </c>
    </row>
    <row r="1049" spans="1:6" ht="15">
      <c r="A1049" s="77" t="s">
        <v>676</v>
      </c>
      <c r="B1049" s="77" t="s">
        <v>8</v>
      </c>
      <c r="C1049" s="78">
        <v>28</v>
      </c>
      <c r="D1049" s="79">
        <v>576754</v>
      </c>
      <c r="E1049" s="79">
        <v>34605.24</v>
      </c>
      <c r="F1049" s="80">
        <v>0.0001</v>
      </c>
    </row>
    <row r="1050" spans="1:6" ht="15">
      <c r="A1050" s="77" t="s">
        <v>676</v>
      </c>
      <c r="B1050" s="77" t="s">
        <v>25</v>
      </c>
      <c r="C1050" s="78">
        <v>21</v>
      </c>
      <c r="D1050" s="79">
        <v>973854</v>
      </c>
      <c r="E1050" s="79">
        <v>58431.24</v>
      </c>
      <c r="F1050" s="80">
        <v>0.0001</v>
      </c>
    </row>
    <row r="1051" spans="1:6" ht="15">
      <c r="A1051" s="77" t="s">
        <v>676</v>
      </c>
      <c r="B1051" s="77" t="s">
        <v>26</v>
      </c>
      <c r="C1051" s="78">
        <v>10</v>
      </c>
      <c r="D1051" s="79">
        <v>947595</v>
      </c>
      <c r="E1051" s="79">
        <v>56855.7</v>
      </c>
      <c r="F1051" s="80">
        <v>0.0001</v>
      </c>
    </row>
    <row r="1052" spans="1:6" ht="15">
      <c r="A1052" s="77" t="s">
        <v>345</v>
      </c>
      <c r="B1052" s="77" t="s">
        <v>5</v>
      </c>
      <c r="C1052" s="82" t="s">
        <v>763</v>
      </c>
      <c r="D1052" s="83" t="s">
        <v>763</v>
      </c>
      <c r="E1052" s="83" t="s">
        <v>763</v>
      </c>
      <c r="F1052" s="84" t="s">
        <v>763</v>
      </c>
    </row>
    <row r="1053" spans="1:6" ht="15">
      <c r="A1053" s="77" t="s">
        <v>345</v>
      </c>
      <c r="B1053" s="77" t="s">
        <v>1</v>
      </c>
      <c r="C1053" s="78">
        <v>11</v>
      </c>
      <c r="D1053" s="79">
        <v>1666095</v>
      </c>
      <c r="E1053" s="79">
        <v>99965.7</v>
      </c>
      <c r="F1053" s="80">
        <v>0.0002</v>
      </c>
    </row>
    <row r="1054" spans="1:6" ht="15">
      <c r="A1054" s="77" t="s">
        <v>345</v>
      </c>
      <c r="B1054" s="77" t="s">
        <v>7</v>
      </c>
      <c r="C1054" s="78">
        <v>31</v>
      </c>
      <c r="D1054" s="79">
        <v>3889852</v>
      </c>
      <c r="E1054" s="79">
        <v>232848.75</v>
      </c>
      <c r="F1054" s="80">
        <v>0.0004</v>
      </c>
    </row>
    <row r="1055" spans="1:6" ht="15">
      <c r="A1055" s="77" t="s">
        <v>345</v>
      </c>
      <c r="B1055" s="77" t="s">
        <v>3</v>
      </c>
      <c r="C1055" s="78">
        <v>13</v>
      </c>
      <c r="D1055" s="79">
        <v>4142029</v>
      </c>
      <c r="E1055" s="79">
        <v>248521.74</v>
      </c>
      <c r="F1055" s="80">
        <v>0.0004</v>
      </c>
    </row>
    <row r="1056" spans="1:6" ht="15">
      <c r="A1056" s="77" t="s">
        <v>345</v>
      </c>
      <c r="B1056" s="77" t="s">
        <v>2</v>
      </c>
      <c r="C1056" s="82" t="s">
        <v>763</v>
      </c>
      <c r="D1056" s="83" t="s">
        <v>763</v>
      </c>
      <c r="E1056" s="83" t="s">
        <v>763</v>
      </c>
      <c r="F1056" s="84" t="s">
        <v>763</v>
      </c>
    </row>
    <row r="1057" spans="1:6" ht="15">
      <c r="A1057" s="77" t="s">
        <v>345</v>
      </c>
      <c r="B1057" s="77" t="s">
        <v>6</v>
      </c>
      <c r="C1057" s="78">
        <v>8</v>
      </c>
      <c r="D1057" s="79">
        <v>662541</v>
      </c>
      <c r="E1057" s="79">
        <v>39752.46</v>
      </c>
      <c r="F1057" s="80">
        <v>0.0001</v>
      </c>
    </row>
    <row r="1058" spans="1:6" ht="15">
      <c r="A1058" s="77" t="s">
        <v>345</v>
      </c>
      <c r="B1058" s="77" t="s">
        <v>10</v>
      </c>
      <c r="C1058" s="78">
        <v>53</v>
      </c>
      <c r="D1058" s="79">
        <v>1351590</v>
      </c>
      <c r="E1058" s="79">
        <v>81095.4</v>
      </c>
      <c r="F1058" s="80">
        <v>0.0001</v>
      </c>
    </row>
    <row r="1059" spans="1:6" ht="15">
      <c r="A1059" s="77" t="s">
        <v>345</v>
      </c>
      <c r="B1059" s="77" t="s">
        <v>4</v>
      </c>
      <c r="C1059" s="78">
        <v>13</v>
      </c>
      <c r="D1059" s="79">
        <v>2384299</v>
      </c>
      <c r="E1059" s="79">
        <v>143057.94</v>
      </c>
      <c r="F1059" s="80">
        <v>0.0002</v>
      </c>
    </row>
    <row r="1060" spans="1:6" ht="15">
      <c r="A1060" s="77" t="s">
        <v>345</v>
      </c>
      <c r="B1060" s="77" t="s">
        <v>764</v>
      </c>
      <c r="C1060" s="78">
        <v>131</v>
      </c>
      <c r="D1060" s="79">
        <v>3583780</v>
      </c>
      <c r="E1060" s="79">
        <v>210147.37</v>
      </c>
      <c r="F1060" s="80">
        <v>0.0003</v>
      </c>
    </row>
    <row r="1061" spans="1:6" ht="15">
      <c r="A1061" s="77" t="s">
        <v>345</v>
      </c>
      <c r="B1061" s="77" t="s">
        <v>8</v>
      </c>
      <c r="C1061" s="78">
        <v>48</v>
      </c>
      <c r="D1061" s="79">
        <v>2129883</v>
      </c>
      <c r="E1061" s="79">
        <v>127792.98</v>
      </c>
      <c r="F1061" s="80">
        <v>0.0002</v>
      </c>
    </row>
    <row r="1062" spans="1:6" ht="15">
      <c r="A1062" s="77" t="s">
        <v>345</v>
      </c>
      <c r="B1062" s="77" t="s">
        <v>25</v>
      </c>
      <c r="C1062" s="78">
        <v>13</v>
      </c>
      <c r="D1062" s="79">
        <v>3316680</v>
      </c>
      <c r="E1062" s="79">
        <v>199000.8</v>
      </c>
      <c r="F1062" s="80">
        <v>0.0003</v>
      </c>
    </row>
    <row r="1063" spans="1:6" ht="15">
      <c r="A1063" s="77" t="s">
        <v>345</v>
      </c>
      <c r="B1063" s="77" t="s">
        <v>26</v>
      </c>
      <c r="C1063" s="78">
        <v>16</v>
      </c>
      <c r="D1063" s="79">
        <v>3441944</v>
      </c>
      <c r="E1063" s="79">
        <v>206516.64</v>
      </c>
      <c r="F1063" s="80">
        <v>0.0003</v>
      </c>
    </row>
    <row r="1064" spans="1:6" ht="15">
      <c r="A1064" s="77" t="s">
        <v>682</v>
      </c>
      <c r="B1064" s="77" t="s">
        <v>5</v>
      </c>
      <c r="C1064" s="82" t="s">
        <v>763</v>
      </c>
      <c r="D1064" s="83" t="s">
        <v>763</v>
      </c>
      <c r="E1064" s="83" t="s">
        <v>763</v>
      </c>
      <c r="F1064" s="84" t="s">
        <v>763</v>
      </c>
    </row>
    <row r="1065" spans="1:6" ht="15">
      <c r="A1065" s="77" t="s">
        <v>682</v>
      </c>
      <c r="B1065" s="77" t="s">
        <v>1</v>
      </c>
      <c r="C1065" s="78">
        <v>7</v>
      </c>
      <c r="D1065" s="79">
        <v>277208</v>
      </c>
      <c r="E1065" s="79">
        <v>16632.48</v>
      </c>
      <c r="F1065" s="80">
        <v>0</v>
      </c>
    </row>
    <row r="1066" spans="1:6" ht="15">
      <c r="A1066" s="77" t="s">
        <v>682</v>
      </c>
      <c r="B1066" s="77" t="s">
        <v>7</v>
      </c>
      <c r="C1066" s="78">
        <v>16</v>
      </c>
      <c r="D1066" s="79">
        <v>911694</v>
      </c>
      <c r="E1066" s="79">
        <v>54701.64</v>
      </c>
      <c r="F1066" s="80">
        <v>0.0001</v>
      </c>
    </row>
    <row r="1067" spans="1:6" ht="15">
      <c r="A1067" s="77" t="s">
        <v>682</v>
      </c>
      <c r="B1067" s="77" t="s">
        <v>3</v>
      </c>
      <c r="C1067" s="78">
        <v>11</v>
      </c>
      <c r="D1067" s="79">
        <v>2214250</v>
      </c>
      <c r="E1067" s="79">
        <v>132855</v>
      </c>
      <c r="F1067" s="80">
        <v>0.0002</v>
      </c>
    </row>
    <row r="1068" spans="1:6" ht="15">
      <c r="A1068" s="77" t="s">
        <v>682</v>
      </c>
      <c r="B1068" s="77" t="s">
        <v>2</v>
      </c>
      <c r="C1068" s="82" t="s">
        <v>763</v>
      </c>
      <c r="D1068" s="83" t="s">
        <v>763</v>
      </c>
      <c r="E1068" s="83" t="s">
        <v>763</v>
      </c>
      <c r="F1068" s="84" t="s">
        <v>763</v>
      </c>
    </row>
    <row r="1069" spans="1:6" ht="15">
      <c r="A1069" s="77" t="s">
        <v>682</v>
      </c>
      <c r="B1069" s="77" t="s">
        <v>6</v>
      </c>
      <c r="C1069" s="82" t="s">
        <v>763</v>
      </c>
      <c r="D1069" s="83" t="s">
        <v>763</v>
      </c>
      <c r="E1069" s="83" t="s">
        <v>763</v>
      </c>
      <c r="F1069" s="84" t="s">
        <v>763</v>
      </c>
    </row>
    <row r="1070" spans="1:6" ht="15">
      <c r="A1070" s="77" t="s">
        <v>682</v>
      </c>
      <c r="B1070" s="77" t="s">
        <v>10</v>
      </c>
      <c r="C1070" s="78">
        <v>50</v>
      </c>
      <c r="D1070" s="79">
        <v>1382377</v>
      </c>
      <c r="E1070" s="79">
        <v>82942.62</v>
      </c>
      <c r="F1070" s="80">
        <v>0.0001</v>
      </c>
    </row>
    <row r="1071" spans="1:6" ht="15">
      <c r="A1071" s="77" t="s">
        <v>682</v>
      </c>
      <c r="B1071" s="77" t="s">
        <v>4</v>
      </c>
      <c r="C1071" s="78">
        <v>9</v>
      </c>
      <c r="D1071" s="79">
        <v>368279</v>
      </c>
      <c r="E1071" s="79">
        <v>22096.74</v>
      </c>
      <c r="F1071" s="80">
        <v>0</v>
      </c>
    </row>
    <row r="1072" spans="1:6" ht="15">
      <c r="A1072" s="77" t="s">
        <v>682</v>
      </c>
      <c r="B1072" s="77" t="s">
        <v>764</v>
      </c>
      <c r="C1072" s="78">
        <v>88</v>
      </c>
      <c r="D1072" s="79">
        <v>1001584</v>
      </c>
      <c r="E1072" s="79">
        <v>58428.1</v>
      </c>
      <c r="F1072" s="80">
        <v>0.0001</v>
      </c>
    </row>
    <row r="1073" spans="1:6" ht="15">
      <c r="A1073" s="77" t="s">
        <v>682</v>
      </c>
      <c r="B1073" s="77" t="s">
        <v>8</v>
      </c>
      <c r="C1073" s="78">
        <v>52</v>
      </c>
      <c r="D1073" s="79">
        <v>381933</v>
      </c>
      <c r="E1073" s="79">
        <v>22915.98</v>
      </c>
      <c r="F1073" s="80">
        <v>0</v>
      </c>
    </row>
    <row r="1074" spans="1:6" ht="15">
      <c r="A1074" s="77" t="s">
        <v>682</v>
      </c>
      <c r="B1074" s="77" t="s">
        <v>25</v>
      </c>
      <c r="C1074" s="78">
        <v>23</v>
      </c>
      <c r="D1074" s="79">
        <v>481984</v>
      </c>
      <c r="E1074" s="79">
        <v>28919.04</v>
      </c>
      <c r="F1074" s="80">
        <v>0</v>
      </c>
    </row>
    <row r="1075" spans="1:6" ht="15">
      <c r="A1075" s="77" t="s">
        <v>682</v>
      </c>
      <c r="B1075" s="77" t="s">
        <v>26</v>
      </c>
      <c r="C1075" s="78">
        <v>15</v>
      </c>
      <c r="D1075" s="79">
        <v>2731750</v>
      </c>
      <c r="E1075" s="79">
        <v>163905</v>
      </c>
      <c r="F1075" s="80">
        <v>0.0003</v>
      </c>
    </row>
    <row r="1076" spans="1:6" ht="15">
      <c r="A1076" s="77" t="s">
        <v>477</v>
      </c>
      <c r="B1076" s="77" t="s">
        <v>5</v>
      </c>
      <c r="C1076" s="78">
        <v>12</v>
      </c>
      <c r="D1076" s="79">
        <v>2757824</v>
      </c>
      <c r="E1076" s="79">
        <v>165469.44</v>
      </c>
      <c r="F1076" s="80">
        <v>0.0003</v>
      </c>
    </row>
    <row r="1077" spans="1:6" ht="15">
      <c r="A1077" s="77" t="s">
        <v>477</v>
      </c>
      <c r="B1077" s="77" t="s">
        <v>1</v>
      </c>
      <c r="C1077" s="78">
        <v>11</v>
      </c>
      <c r="D1077" s="79">
        <v>17171765</v>
      </c>
      <c r="E1077" s="79">
        <v>1030305.9</v>
      </c>
      <c r="F1077" s="80">
        <v>0.0016</v>
      </c>
    </row>
    <row r="1078" spans="1:6" ht="15">
      <c r="A1078" s="77" t="s">
        <v>477</v>
      </c>
      <c r="B1078" s="77" t="s">
        <v>7</v>
      </c>
      <c r="C1078" s="78">
        <v>80</v>
      </c>
      <c r="D1078" s="79">
        <v>11981482</v>
      </c>
      <c r="E1078" s="79">
        <v>718888.92</v>
      </c>
      <c r="F1078" s="80">
        <v>0.0011</v>
      </c>
    </row>
    <row r="1079" spans="1:6" ht="15">
      <c r="A1079" s="77" t="s">
        <v>477</v>
      </c>
      <c r="B1079" s="77" t="s">
        <v>3</v>
      </c>
      <c r="C1079" s="78">
        <v>41</v>
      </c>
      <c r="D1079" s="79">
        <v>10877925</v>
      </c>
      <c r="E1079" s="79">
        <v>652675.5</v>
      </c>
      <c r="F1079" s="80">
        <v>0.001</v>
      </c>
    </row>
    <row r="1080" spans="1:6" ht="15">
      <c r="A1080" s="77" t="s">
        <v>477</v>
      </c>
      <c r="B1080" s="77" t="s">
        <v>2</v>
      </c>
      <c r="C1080" s="78">
        <v>8</v>
      </c>
      <c r="D1080" s="79">
        <v>14809161</v>
      </c>
      <c r="E1080" s="79">
        <v>888549.66</v>
      </c>
      <c r="F1080" s="80">
        <v>0.0014</v>
      </c>
    </row>
    <row r="1081" spans="1:6" ht="15">
      <c r="A1081" s="77" t="s">
        <v>477</v>
      </c>
      <c r="B1081" s="77" t="s">
        <v>6</v>
      </c>
      <c r="C1081" s="78">
        <v>7</v>
      </c>
      <c r="D1081" s="79">
        <v>1358778</v>
      </c>
      <c r="E1081" s="79">
        <v>81526.68</v>
      </c>
      <c r="F1081" s="80">
        <v>0.0001</v>
      </c>
    </row>
    <row r="1082" spans="1:6" ht="15">
      <c r="A1082" s="77" t="s">
        <v>477</v>
      </c>
      <c r="B1082" s="77" t="s">
        <v>10</v>
      </c>
      <c r="C1082" s="78">
        <v>87</v>
      </c>
      <c r="D1082" s="79">
        <v>5501139</v>
      </c>
      <c r="E1082" s="79">
        <v>330068.34</v>
      </c>
      <c r="F1082" s="80">
        <v>0.0005</v>
      </c>
    </row>
    <row r="1083" spans="1:6" ht="15">
      <c r="A1083" s="77" t="s">
        <v>477</v>
      </c>
      <c r="B1083" s="77" t="s">
        <v>4</v>
      </c>
      <c r="C1083" s="78">
        <v>34</v>
      </c>
      <c r="D1083" s="79">
        <v>6914388</v>
      </c>
      <c r="E1083" s="79">
        <v>414863.28</v>
      </c>
      <c r="F1083" s="80">
        <v>0.0007</v>
      </c>
    </row>
    <row r="1084" spans="1:6" ht="15">
      <c r="A1084" s="77" t="s">
        <v>477</v>
      </c>
      <c r="B1084" s="77" t="s">
        <v>764</v>
      </c>
      <c r="C1084" s="78">
        <v>289</v>
      </c>
      <c r="D1084" s="79">
        <v>11231878</v>
      </c>
      <c r="E1084" s="79">
        <v>654010.53</v>
      </c>
      <c r="F1084" s="80">
        <v>0.001</v>
      </c>
    </row>
    <row r="1085" spans="1:6" ht="15">
      <c r="A1085" s="77" t="s">
        <v>477</v>
      </c>
      <c r="B1085" s="77" t="s">
        <v>8</v>
      </c>
      <c r="C1085" s="78">
        <v>109</v>
      </c>
      <c r="D1085" s="79">
        <v>7538179</v>
      </c>
      <c r="E1085" s="79">
        <v>452290.74</v>
      </c>
      <c r="F1085" s="80">
        <v>0.0007</v>
      </c>
    </row>
    <row r="1086" spans="1:6" ht="15">
      <c r="A1086" s="77" t="s">
        <v>477</v>
      </c>
      <c r="B1086" s="77" t="s">
        <v>25</v>
      </c>
      <c r="C1086" s="78">
        <v>30</v>
      </c>
      <c r="D1086" s="79">
        <v>4699387</v>
      </c>
      <c r="E1086" s="79">
        <v>281963.22</v>
      </c>
      <c r="F1086" s="80">
        <v>0.0004</v>
      </c>
    </row>
    <row r="1087" spans="1:6" ht="15">
      <c r="A1087" s="77" t="s">
        <v>477</v>
      </c>
      <c r="B1087" s="77" t="s">
        <v>26</v>
      </c>
      <c r="C1087" s="78">
        <v>35</v>
      </c>
      <c r="D1087" s="79">
        <v>5449905</v>
      </c>
      <c r="E1087" s="79">
        <v>326994.3</v>
      </c>
      <c r="F1087" s="80">
        <v>0.0005</v>
      </c>
    </row>
    <row r="1088" spans="1:6" ht="15">
      <c r="A1088" s="77" t="s">
        <v>695</v>
      </c>
      <c r="B1088" s="77" t="s">
        <v>5</v>
      </c>
      <c r="C1088" s="78">
        <v>17</v>
      </c>
      <c r="D1088" s="79">
        <v>421763</v>
      </c>
      <c r="E1088" s="79">
        <v>25305.78</v>
      </c>
      <c r="F1088" s="80">
        <v>0</v>
      </c>
    </row>
    <row r="1089" spans="1:6" ht="15">
      <c r="A1089" s="77" t="s">
        <v>695</v>
      </c>
      <c r="B1089" s="77" t="s">
        <v>1</v>
      </c>
      <c r="C1089" s="78">
        <v>20</v>
      </c>
      <c r="D1089" s="79">
        <v>1799169</v>
      </c>
      <c r="E1089" s="79">
        <v>107950.14</v>
      </c>
      <c r="F1089" s="80">
        <v>0.0002</v>
      </c>
    </row>
    <row r="1090" spans="1:6" ht="15">
      <c r="A1090" s="77" t="s">
        <v>695</v>
      </c>
      <c r="B1090" s="77" t="s">
        <v>7</v>
      </c>
      <c r="C1090" s="78">
        <v>87</v>
      </c>
      <c r="D1090" s="79">
        <v>10389898</v>
      </c>
      <c r="E1090" s="79">
        <v>623393.88</v>
      </c>
      <c r="F1090" s="80">
        <v>0.001</v>
      </c>
    </row>
    <row r="1091" spans="1:6" ht="15">
      <c r="A1091" s="77" t="s">
        <v>695</v>
      </c>
      <c r="B1091" s="77" t="s">
        <v>3</v>
      </c>
      <c r="C1091" s="78">
        <v>33</v>
      </c>
      <c r="D1091" s="79">
        <v>13387908</v>
      </c>
      <c r="E1091" s="79">
        <v>803274.48</v>
      </c>
      <c r="F1091" s="80">
        <v>0.0013</v>
      </c>
    </row>
    <row r="1092" spans="1:6" ht="15">
      <c r="A1092" s="77" t="s">
        <v>695</v>
      </c>
      <c r="B1092" s="77" t="s">
        <v>2</v>
      </c>
      <c r="C1092" s="78">
        <v>8</v>
      </c>
      <c r="D1092" s="79">
        <v>14104242</v>
      </c>
      <c r="E1092" s="79">
        <v>846254.52</v>
      </c>
      <c r="F1092" s="80">
        <v>0.0013</v>
      </c>
    </row>
    <row r="1093" spans="1:6" ht="15">
      <c r="A1093" s="77" t="s">
        <v>695</v>
      </c>
      <c r="B1093" s="77" t="s">
        <v>6</v>
      </c>
      <c r="C1093" s="78">
        <v>13</v>
      </c>
      <c r="D1093" s="79">
        <v>1426814</v>
      </c>
      <c r="E1093" s="79">
        <v>85608.84</v>
      </c>
      <c r="F1093" s="80">
        <v>0.0001</v>
      </c>
    </row>
    <row r="1094" spans="1:6" ht="15">
      <c r="A1094" s="77" t="s">
        <v>695</v>
      </c>
      <c r="B1094" s="77" t="s">
        <v>10</v>
      </c>
      <c r="C1094" s="78">
        <v>164</v>
      </c>
      <c r="D1094" s="79">
        <v>15310354</v>
      </c>
      <c r="E1094" s="79">
        <v>918621.24</v>
      </c>
      <c r="F1094" s="80">
        <v>0.0015</v>
      </c>
    </row>
    <row r="1095" spans="1:6" ht="15">
      <c r="A1095" s="77" t="s">
        <v>695</v>
      </c>
      <c r="B1095" s="77" t="s">
        <v>4</v>
      </c>
      <c r="C1095" s="78">
        <v>28</v>
      </c>
      <c r="D1095" s="79">
        <v>7430997</v>
      </c>
      <c r="E1095" s="79">
        <v>445859.82</v>
      </c>
      <c r="F1095" s="80">
        <v>0.0007</v>
      </c>
    </row>
    <row r="1096" spans="1:6" ht="15">
      <c r="A1096" s="77" t="s">
        <v>695</v>
      </c>
      <c r="B1096" s="77" t="s">
        <v>764</v>
      </c>
      <c r="C1096" s="78">
        <v>398</v>
      </c>
      <c r="D1096" s="79">
        <v>14106125</v>
      </c>
      <c r="E1096" s="79">
        <v>837450.8</v>
      </c>
      <c r="F1096" s="80">
        <v>0.0013</v>
      </c>
    </row>
    <row r="1097" spans="1:6" ht="15" customHeight="1">
      <c r="A1097" s="77" t="s">
        <v>695</v>
      </c>
      <c r="B1097" s="77" t="s">
        <v>8</v>
      </c>
      <c r="C1097" s="78">
        <v>152</v>
      </c>
      <c r="D1097" s="79">
        <v>3874973</v>
      </c>
      <c r="E1097" s="79">
        <v>232331.51</v>
      </c>
      <c r="F1097" s="80">
        <v>0.0004</v>
      </c>
    </row>
    <row r="1098" spans="1:6" ht="15">
      <c r="A1098" s="77" t="s">
        <v>695</v>
      </c>
      <c r="B1098" s="77" t="s">
        <v>25</v>
      </c>
      <c r="C1098" s="78">
        <v>44</v>
      </c>
      <c r="D1098" s="79">
        <v>6867724</v>
      </c>
      <c r="E1098" s="79">
        <v>412063.44</v>
      </c>
      <c r="F1098" s="80">
        <v>0.0007</v>
      </c>
    </row>
    <row r="1099" spans="1:6" ht="15">
      <c r="A1099" s="77" t="s">
        <v>695</v>
      </c>
      <c r="B1099" s="77" t="s">
        <v>26</v>
      </c>
      <c r="C1099" s="78">
        <v>28</v>
      </c>
      <c r="D1099" s="79">
        <v>6888028</v>
      </c>
      <c r="E1099" s="79">
        <v>413281.68</v>
      </c>
      <c r="F1099" s="80">
        <v>0.0007</v>
      </c>
    </row>
    <row r="1100" spans="1:6" ht="15">
      <c r="A1100" s="77" t="s">
        <v>703</v>
      </c>
      <c r="B1100" s="77" t="s">
        <v>5</v>
      </c>
      <c r="C1100" s="78">
        <v>6</v>
      </c>
      <c r="D1100" s="79">
        <v>109902</v>
      </c>
      <c r="E1100" s="79">
        <v>6594.12</v>
      </c>
      <c r="F1100" s="80">
        <v>0</v>
      </c>
    </row>
    <row r="1101" spans="1:6" ht="15">
      <c r="A1101" s="77" t="s">
        <v>703</v>
      </c>
      <c r="B1101" s="77" t="s">
        <v>1</v>
      </c>
      <c r="C1101" s="78">
        <v>13</v>
      </c>
      <c r="D1101" s="79">
        <v>3703421</v>
      </c>
      <c r="E1101" s="79">
        <v>222205.26</v>
      </c>
      <c r="F1101" s="80">
        <v>0.0004</v>
      </c>
    </row>
    <row r="1102" spans="1:6" ht="15">
      <c r="A1102" s="77" t="s">
        <v>703</v>
      </c>
      <c r="B1102" s="77" t="s">
        <v>7</v>
      </c>
      <c r="C1102" s="78">
        <v>41</v>
      </c>
      <c r="D1102" s="79">
        <v>4327408</v>
      </c>
      <c r="E1102" s="79">
        <v>259380.16</v>
      </c>
      <c r="F1102" s="80">
        <v>0.0004</v>
      </c>
    </row>
    <row r="1103" spans="1:6" ht="15">
      <c r="A1103" s="77" t="s">
        <v>703</v>
      </c>
      <c r="B1103" s="77" t="s">
        <v>3</v>
      </c>
      <c r="C1103" s="78">
        <v>29</v>
      </c>
      <c r="D1103" s="79">
        <v>6919089</v>
      </c>
      <c r="E1103" s="79">
        <v>415145.34</v>
      </c>
      <c r="F1103" s="80">
        <v>0.0007</v>
      </c>
    </row>
    <row r="1104" spans="1:6" ht="15">
      <c r="A1104" s="77" t="s">
        <v>703</v>
      </c>
      <c r="B1104" s="77" t="s">
        <v>2</v>
      </c>
      <c r="C1104" s="78">
        <v>5</v>
      </c>
      <c r="D1104" s="79">
        <v>5664661</v>
      </c>
      <c r="E1104" s="79">
        <v>339879.66</v>
      </c>
      <c r="F1104" s="80">
        <v>0.0005</v>
      </c>
    </row>
    <row r="1105" spans="1:6" ht="15">
      <c r="A1105" s="77" t="s">
        <v>703</v>
      </c>
      <c r="B1105" s="77" t="s">
        <v>6</v>
      </c>
      <c r="C1105" s="78">
        <v>12</v>
      </c>
      <c r="D1105" s="79">
        <v>1367156</v>
      </c>
      <c r="E1105" s="79">
        <v>82029.36</v>
      </c>
      <c r="F1105" s="80">
        <v>0.0001</v>
      </c>
    </row>
    <row r="1106" spans="1:6" ht="15">
      <c r="A1106" s="77" t="s">
        <v>703</v>
      </c>
      <c r="B1106" s="77" t="s">
        <v>10</v>
      </c>
      <c r="C1106" s="78">
        <v>126</v>
      </c>
      <c r="D1106" s="79">
        <v>6546893</v>
      </c>
      <c r="E1106" s="79">
        <v>392813.58</v>
      </c>
      <c r="F1106" s="80">
        <v>0.0006</v>
      </c>
    </row>
    <row r="1107" spans="1:6" ht="15">
      <c r="A1107" s="77" t="s">
        <v>703</v>
      </c>
      <c r="B1107" s="77" t="s">
        <v>4</v>
      </c>
      <c r="C1107" s="78">
        <v>18</v>
      </c>
      <c r="D1107" s="79">
        <v>3660061</v>
      </c>
      <c r="E1107" s="79">
        <v>219603.66</v>
      </c>
      <c r="F1107" s="80">
        <v>0.0003</v>
      </c>
    </row>
    <row r="1108" spans="1:6" ht="15">
      <c r="A1108" s="77" t="s">
        <v>703</v>
      </c>
      <c r="B1108" s="77" t="s">
        <v>764</v>
      </c>
      <c r="C1108" s="78">
        <v>283</v>
      </c>
      <c r="D1108" s="79">
        <v>9516701</v>
      </c>
      <c r="E1108" s="79">
        <v>562394.75</v>
      </c>
      <c r="F1108" s="80">
        <v>0.0009</v>
      </c>
    </row>
    <row r="1109" spans="1:6" ht="15">
      <c r="A1109" s="77" t="s">
        <v>703</v>
      </c>
      <c r="B1109" s="77" t="s">
        <v>8</v>
      </c>
      <c r="C1109" s="78">
        <v>127</v>
      </c>
      <c r="D1109" s="79">
        <v>3071756</v>
      </c>
      <c r="E1109" s="79">
        <v>184305.36</v>
      </c>
      <c r="F1109" s="80">
        <v>0.0003</v>
      </c>
    </row>
    <row r="1110" spans="1:6" ht="15">
      <c r="A1110" s="77" t="s">
        <v>703</v>
      </c>
      <c r="B1110" s="77" t="s">
        <v>25</v>
      </c>
      <c r="C1110" s="78">
        <v>28</v>
      </c>
      <c r="D1110" s="79">
        <v>1836805</v>
      </c>
      <c r="E1110" s="79">
        <v>110208.3</v>
      </c>
      <c r="F1110" s="80">
        <v>0.0002</v>
      </c>
    </row>
    <row r="1111" spans="1:6" ht="15">
      <c r="A1111" s="77" t="s">
        <v>703</v>
      </c>
      <c r="B1111" s="77" t="s">
        <v>26</v>
      </c>
      <c r="C1111" s="78">
        <v>44</v>
      </c>
      <c r="D1111" s="79">
        <v>6787071</v>
      </c>
      <c r="E1111" s="79">
        <v>407224.26</v>
      </c>
      <c r="F1111" s="80">
        <v>0.0006</v>
      </c>
    </row>
    <row r="1112" spans="1:6" ht="15">
      <c r="A1112" s="77" t="s">
        <v>711</v>
      </c>
      <c r="B1112" s="77" t="s">
        <v>5</v>
      </c>
      <c r="C1112" s="78">
        <v>5</v>
      </c>
      <c r="D1112" s="79">
        <v>130083</v>
      </c>
      <c r="E1112" s="79">
        <v>7804.98</v>
      </c>
      <c r="F1112" s="80">
        <v>0</v>
      </c>
    </row>
    <row r="1113" spans="1:6" ht="15">
      <c r="A1113" s="77" t="s">
        <v>711</v>
      </c>
      <c r="B1113" s="77" t="s">
        <v>1</v>
      </c>
      <c r="C1113" s="78">
        <v>7</v>
      </c>
      <c r="D1113" s="79">
        <v>1142118</v>
      </c>
      <c r="E1113" s="79">
        <v>68527.08</v>
      </c>
      <c r="F1113" s="80">
        <v>0.0001</v>
      </c>
    </row>
    <row r="1114" spans="1:6" ht="15">
      <c r="A1114" s="77" t="s">
        <v>711</v>
      </c>
      <c r="B1114" s="77" t="s">
        <v>7</v>
      </c>
      <c r="C1114" s="78">
        <v>12</v>
      </c>
      <c r="D1114" s="79">
        <v>259654</v>
      </c>
      <c r="E1114" s="79">
        <v>15579.24</v>
      </c>
      <c r="F1114" s="80">
        <v>0</v>
      </c>
    </row>
    <row r="1115" spans="1:6" ht="15">
      <c r="A1115" s="77" t="s">
        <v>711</v>
      </c>
      <c r="B1115" s="77" t="s">
        <v>3</v>
      </c>
      <c r="C1115" s="78">
        <v>12</v>
      </c>
      <c r="D1115" s="79">
        <v>1768068</v>
      </c>
      <c r="E1115" s="79">
        <v>106084.08</v>
      </c>
      <c r="F1115" s="80">
        <v>0.0002</v>
      </c>
    </row>
    <row r="1116" spans="1:6" ht="15">
      <c r="A1116" s="77" t="s">
        <v>711</v>
      </c>
      <c r="B1116" s="77" t="s">
        <v>2</v>
      </c>
      <c r="C1116" s="82" t="s">
        <v>763</v>
      </c>
      <c r="D1116" s="83" t="s">
        <v>763</v>
      </c>
      <c r="E1116" s="83" t="s">
        <v>763</v>
      </c>
      <c r="F1116" s="84" t="s">
        <v>763</v>
      </c>
    </row>
    <row r="1117" spans="1:6" ht="15">
      <c r="A1117" s="77" t="s">
        <v>711</v>
      </c>
      <c r="B1117" s="77" t="s">
        <v>6</v>
      </c>
      <c r="C1117" s="82" t="s">
        <v>763</v>
      </c>
      <c r="D1117" s="83" t="s">
        <v>763</v>
      </c>
      <c r="E1117" s="83" t="s">
        <v>763</v>
      </c>
      <c r="F1117" s="84" t="s">
        <v>763</v>
      </c>
    </row>
    <row r="1118" spans="1:6" ht="15">
      <c r="A1118" s="77" t="s">
        <v>711</v>
      </c>
      <c r="B1118" s="77" t="s">
        <v>10</v>
      </c>
      <c r="C1118" s="78">
        <v>38</v>
      </c>
      <c r="D1118" s="79">
        <v>1100651</v>
      </c>
      <c r="E1118" s="79">
        <v>66039.06</v>
      </c>
      <c r="F1118" s="80">
        <v>0.0001</v>
      </c>
    </row>
    <row r="1119" spans="1:6" ht="15">
      <c r="A1119" s="77" t="s">
        <v>711</v>
      </c>
      <c r="B1119" s="77" t="s">
        <v>4</v>
      </c>
      <c r="C1119" s="82" t="s">
        <v>763</v>
      </c>
      <c r="D1119" s="83" t="s">
        <v>763</v>
      </c>
      <c r="E1119" s="83" t="s">
        <v>763</v>
      </c>
      <c r="F1119" s="84" t="s">
        <v>763</v>
      </c>
    </row>
    <row r="1120" spans="1:6" ht="15">
      <c r="A1120" s="77" t="s">
        <v>711</v>
      </c>
      <c r="B1120" s="77" t="s">
        <v>764</v>
      </c>
      <c r="C1120" s="78">
        <v>80</v>
      </c>
      <c r="D1120" s="79">
        <v>1346468</v>
      </c>
      <c r="E1120" s="79">
        <v>79814.15</v>
      </c>
      <c r="F1120" s="80">
        <v>0.0001</v>
      </c>
    </row>
    <row r="1121" spans="1:6" ht="15">
      <c r="A1121" s="77" t="s">
        <v>711</v>
      </c>
      <c r="B1121" s="77" t="s">
        <v>8</v>
      </c>
      <c r="C1121" s="78">
        <v>44</v>
      </c>
      <c r="D1121" s="79">
        <v>885122</v>
      </c>
      <c r="E1121" s="79">
        <v>53107.32</v>
      </c>
      <c r="F1121" s="80">
        <v>0.0001</v>
      </c>
    </row>
    <row r="1122" spans="1:6" ht="15">
      <c r="A1122" s="77" t="s">
        <v>711</v>
      </c>
      <c r="B1122" s="77" t="s">
        <v>25</v>
      </c>
      <c r="C1122" s="78">
        <v>15</v>
      </c>
      <c r="D1122" s="79">
        <v>293076</v>
      </c>
      <c r="E1122" s="79">
        <v>17584.56</v>
      </c>
      <c r="F1122" s="80">
        <v>0</v>
      </c>
    </row>
    <row r="1123" spans="1:6" ht="15">
      <c r="A1123" s="77" t="s">
        <v>711</v>
      </c>
      <c r="B1123" s="77" t="s">
        <v>26</v>
      </c>
      <c r="C1123" s="78">
        <v>13</v>
      </c>
      <c r="D1123" s="79">
        <v>1443466</v>
      </c>
      <c r="E1123" s="79">
        <v>86607.96</v>
      </c>
      <c r="F1123" s="80">
        <v>0.0001</v>
      </c>
    </row>
    <row r="1124" spans="1:6" ht="15">
      <c r="A1124" s="77" t="s">
        <v>717</v>
      </c>
      <c r="B1124" s="77" t="s">
        <v>5</v>
      </c>
      <c r="C1124" s="78">
        <v>23</v>
      </c>
      <c r="D1124" s="79">
        <v>3298884</v>
      </c>
      <c r="E1124" s="79">
        <v>197933.04</v>
      </c>
      <c r="F1124" s="80">
        <v>0.0003</v>
      </c>
    </row>
    <row r="1125" spans="1:6" ht="15">
      <c r="A1125" s="77" t="s">
        <v>717</v>
      </c>
      <c r="B1125" s="77" t="s">
        <v>1</v>
      </c>
      <c r="C1125" s="78">
        <v>13</v>
      </c>
      <c r="D1125" s="79">
        <v>16811011</v>
      </c>
      <c r="E1125" s="79">
        <v>1008660.66</v>
      </c>
      <c r="F1125" s="80">
        <v>0.0016</v>
      </c>
    </row>
    <row r="1126" spans="1:6" ht="15">
      <c r="A1126" s="77" t="s">
        <v>717</v>
      </c>
      <c r="B1126" s="77" t="s">
        <v>7</v>
      </c>
      <c r="C1126" s="78">
        <v>83</v>
      </c>
      <c r="D1126" s="79">
        <v>14500071</v>
      </c>
      <c r="E1126" s="79">
        <v>870004.26</v>
      </c>
      <c r="F1126" s="80">
        <v>0.0014</v>
      </c>
    </row>
    <row r="1127" spans="1:6" ht="15">
      <c r="A1127" s="77" t="s">
        <v>717</v>
      </c>
      <c r="B1127" s="77" t="s">
        <v>3</v>
      </c>
      <c r="C1127" s="78">
        <v>39</v>
      </c>
      <c r="D1127" s="79">
        <v>11819473</v>
      </c>
      <c r="E1127" s="79">
        <v>709168.38</v>
      </c>
      <c r="F1127" s="80">
        <v>0.0011</v>
      </c>
    </row>
    <row r="1128" spans="1:6" ht="15">
      <c r="A1128" s="77" t="s">
        <v>717</v>
      </c>
      <c r="B1128" s="77" t="s">
        <v>2</v>
      </c>
      <c r="C1128" s="78">
        <v>13</v>
      </c>
      <c r="D1128" s="79">
        <v>21739391</v>
      </c>
      <c r="E1128" s="79">
        <v>1304363.46</v>
      </c>
      <c r="F1128" s="80">
        <v>0.0021</v>
      </c>
    </row>
    <row r="1129" spans="1:6" ht="15">
      <c r="A1129" s="77" t="s">
        <v>717</v>
      </c>
      <c r="B1129" s="77" t="s">
        <v>6</v>
      </c>
      <c r="C1129" s="78">
        <v>15</v>
      </c>
      <c r="D1129" s="79">
        <v>3076524</v>
      </c>
      <c r="E1129" s="79">
        <v>184591.44</v>
      </c>
      <c r="F1129" s="80">
        <v>0.0003</v>
      </c>
    </row>
    <row r="1130" spans="1:6" ht="15">
      <c r="A1130" s="77" t="s">
        <v>717</v>
      </c>
      <c r="B1130" s="77" t="s">
        <v>10</v>
      </c>
      <c r="C1130" s="78">
        <v>136</v>
      </c>
      <c r="D1130" s="79">
        <v>9445892</v>
      </c>
      <c r="E1130" s="79">
        <v>566753.52</v>
      </c>
      <c r="F1130" s="80">
        <v>0.0009</v>
      </c>
    </row>
    <row r="1131" spans="1:6" ht="15">
      <c r="A1131" s="77" t="s">
        <v>717</v>
      </c>
      <c r="B1131" s="77" t="s">
        <v>4</v>
      </c>
      <c r="C1131" s="78">
        <v>36</v>
      </c>
      <c r="D1131" s="79">
        <v>6559120</v>
      </c>
      <c r="E1131" s="79">
        <v>393547.2</v>
      </c>
      <c r="F1131" s="80">
        <v>0.0006</v>
      </c>
    </row>
    <row r="1132" spans="1:6" ht="15">
      <c r="A1132" s="77" t="s">
        <v>717</v>
      </c>
      <c r="B1132" s="77" t="s">
        <v>764</v>
      </c>
      <c r="C1132" s="78">
        <v>407</v>
      </c>
      <c r="D1132" s="79">
        <v>16491391</v>
      </c>
      <c r="E1132" s="79">
        <v>957196.45</v>
      </c>
      <c r="F1132" s="80">
        <v>0.0015</v>
      </c>
    </row>
    <row r="1133" spans="1:6" ht="15">
      <c r="A1133" s="77" t="s">
        <v>717</v>
      </c>
      <c r="B1133" s="77" t="s">
        <v>8</v>
      </c>
      <c r="C1133" s="78">
        <v>143</v>
      </c>
      <c r="D1133" s="79">
        <v>7848311</v>
      </c>
      <c r="E1133" s="79">
        <v>470898.66</v>
      </c>
      <c r="F1133" s="80">
        <v>0.0007</v>
      </c>
    </row>
    <row r="1134" spans="1:6" ht="15">
      <c r="A1134" s="77" t="s">
        <v>717</v>
      </c>
      <c r="B1134" s="77" t="s">
        <v>25</v>
      </c>
      <c r="C1134" s="78">
        <v>53</v>
      </c>
      <c r="D1134" s="79">
        <v>11850917</v>
      </c>
      <c r="E1134" s="79">
        <v>711055.02</v>
      </c>
      <c r="F1134" s="80">
        <v>0.0011</v>
      </c>
    </row>
    <row r="1135" spans="1:6" ht="15">
      <c r="A1135" s="77" t="s">
        <v>717</v>
      </c>
      <c r="B1135" s="77" t="s">
        <v>26</v>
      </c>
      <c r="C1135" s="78">
        <v>58</v>
      </c>
      <c r="D1135" s="79">
        <v>16531796</v>
      </c>
      <c r="E1135" s="79">
        <v>971808.66</v>
      </c>
      <c r="F1135" s="80">
        <v>0.0015</v>
      </c>
    </row>
    <row r="1136" spans="1:6" ht="15">
      <c r="A1136" s="77" t="s">
        <v>726</v>
      </c>
      <c r="B1136" s="77" t="s">
        <v>5</v>
      </c>
      <c r="C1136" s="82" t="s">
        <v>763</v>
      </c>
      <c r="D1136" s="83" t="s">
        <v>763</v>
      </c>
      <c r="E1136" s="83" t="s">
        <v>763</v>
      </c>
      <c r="F1136" s="84" t="s">
        <v>763</v>
      </c>
    </row>
    <row r="1137" spans="1:6" ht="15">
      <c r="A1137" s="77" t="s">
        <v>726</v>
      </c>
      <c r="B1137" s="77" t="s">
        <v>1</v>
      </c>
      <c r="C1137" s="78">
        <v>6</v>
      </c>
      <c r="D1137" s="79">
        <v>1546980</v>
      </c>
      <c r="E1137" s="79">
        <v>92818.8</v>
      </c>
      <c r="F1137" s="80">
        <v>0.0001</v>
      </c>
    </row>
    <row r="1138" spans="1:6" ht="15">
      <c r="A1138" s="77" t="s">
        <v>726</v>
      </c>
      <c r="B1138" s="77" t="s">
        <v>7</v>
      </c>
      <c r="C1138" s="78">
        <v>32</v>
      </c>
      <c r="D1138" s="79">
        <v>2381098</v>
      </c>
      <c r="E1138" s="79">
        <v>142865.88</v>
      </c>
      <c r="F1138" s="80">
        <v>0.0002</v>
      </c>
    </row>
    <row r="1139" spans="1:6" ht="15">
      <c r="A1139" s="77" t="s">
        <v>726</v>
      </c>
      <c r="B1139" s="77" t="s">
        <v>3</v>
      </c>
      <c r="C1139" s="78">
        <v>13</v>
      </c>
      <c r="D1139" s="79">
        <v>3158275</v>
      </c>
      <c r="E1139" s="79">
        <v>189496.5</v>
      </c>
      <c r="F1139" s="80">
        <v>0.0003</v>
      </c>
    </row>
    <row r="1140" spans="1:6" ht="15">
      <c r="A1140" s="77" t="s">
        <v>726</v>
      </c>
      <c r="B1140" s="77" t="s">
        <v>2</v>
      </c>
      <c r="C1140" s="82" t="s">
        <v>763</v>
      </c>
      <c r="D1140" s="83" t="s">
        <v>763</v>
      </c>
      <c r="E1140" s="83" t="s">
        <v>763</v>
      </c>
      <c r="F1140" s="84" t="s">
        <v>763</v>
      </c>
    </row>
    <row r="1141" spans="1:6" ht="15">
      <c r="A1141" s="77" t="s">
        <v>726</v>
      </c>
      <c r="B1141" s="77" t="s">
        <v>6</v>
      </c>
      <c r="C1141" s="78">
        <v>10</v>
      </c>
      <c r="D1141" s="79">
        <v>115109</v>
      </c>
      <c r="E1141" s="79">
        <v>6906.54</v>
      </c>
      <c r="F1141" s="80">
        <v>0</v>
      </c>
    </row>
    <row r="1142" spans="1:6" ht="15">
      <c r="A1142" s="77" t="s">
        <v>726</v>
      </c>
      <c r="B1142" s="77" t="s">
        <v>10</v>
      </c>
      <c r="C1142" s="78">
        <v>55</v>
      </c>
      <c r="D1142" s="79">
        <v>2292544</v>
      </c>
      <c r="E1142" s="79">
        <v>137552.64</v>
      </c>
      <c r="F1142" s="80">
        <v>0.0002</v>
      </c>
    </row>
    <row r="1143" spans="1:6" ht="15">
      <c r="A1143" s="77" t="s">
        <v>726</v>
      </c>
      <c r="B1143" s="77" t="s">
        <v>4</v>
      </c>
      <c r="C1143" s="78">
        <v>14</v>
      </c>
      <c r="D1143" s="79">
        <v>2286598</v>
      </c>
      <c r="E1143" s="79">
        <v>137195.88</v>
      </c>
      <c r="F1143" s="80">
        <v>0.0002</v>
      </c>
    </row>
    <row r="1144" spans="1:6" ht="15">
      <c r="A1144" s="77" t="s">
        <v>726</v>
      </c>
      <c r="B1144" s="77" t="s">
        <v>764</v>
      </c>
      <c r="C1144" s="78">
        <v>120</v>
      </c>
      <c r="D1144" s="79">
        <v>3698679</v>
      </c>
      <c r="E1144" s="79">
        <v>220269.74</v>
      </c>
      <c r="F1144" s="80">
        <v>0.0003</v>
      </c>
    </row>
    <row r="1145" spans="1:6" ht="15">
      <c r="A1145" s="77" t="s">
        <v>726</v>
      </c>
      <c r="B1145" s="77" t="s">
        <v>8</v>
      </c>
      <c r="C1145" s="78">
        <v>55</v>
      </c>
      <c r="D1145" s="79">
        <v>1472565</v>
      </c>
      <c r="E1145" s="79">
        <v>88353.9</v>
      </c>
      <c r="F1145" s="80">
        <v>0.0001</v>
      </c>
    </row>
    <row r="1146" spans="1:6" ht="15">
      <c r="A1146" s="77" t="s">
        <v>726</v>
      </c>
      <c r="B1146" s="77" t="s">
        <v>25</v>
      </c>
      <c r="C1146" s="78">
        <v>19</v>
      </c>
      <c r="D1146" s="79">
        <v>3705510</v>
      </c>
      <c r="E1146" s="79">
        <v>222330.6</v>
      </c>
      <c r="F1146" s="80">
        <v>0.0004</v>
      </c>
    </row>
    <row r="1147" spans="1:6" ht="15">
      <c r="A1147" s="77" t="s">
        <v>726</v>
      </c>
      <c r="B1147" s="77" t="s">
        <v>26</v>
      </c>
      <c r="C1147" s="78">
        <v>27</v>
      </c>
      <c r="D1147" s="79">
        <v>2367188</v>
      </c>
      <c r="E1147" s="79">
        <v>142031.28</v>
      </c>
      <c r="F1147" s="80">
        <v>0.0002</v>
      </c>
    </row>
    <row r="1148" spans="1:6" ht="15">
      <c r="A1148" s="77" t="s">
        <v>732</v>
      </c>
      <c r="B1148" s="77" t="s">
        <v>5</v>
      </c>
      <c r="C1148" s="78">
        <v>10</v>
      </c>
      <c r="D1148" s="79">
        <v>1066116</v>
      </c>
      <c r="E1148" s="79">
        <v>63966.96</v>
      </c>
      <c r="F1148" s="80">
        <v>0.0001</v>
      </c>
    </row>
    <row r="1149" spans="1:6" ht="15">
      <c r="A1149" s="77" t="s">
        <v>732</v>
      </c>
      <c r="B1149" s="77" t="s">
        <v>1</v>
      </c>
      <c r="C1149" s="78">
        <v>16</v>
      </c>
      <c r="D1149" s="79">
        <v>3426951</v>
      </c>
      <c r="E1149" s="79">
        <v>205617.06</v>
      </c>
      <c r="F1149" s="80">
        <v>0.0003</v>
      </c>
    </row>
    <row r="1150" spans="1:6" ht="15">
      <c r="A1150" s="77" t="s">
        <v>732</v>
      </c>
      <c r="B1150" s="77" t="s">
        <v>7</v>
      </c>
      <c r="C1150" s="78">
        <v>59</v>
      </c>
      <c r="D1150" s="79">
        <v>6593867</v>
      </c>
      <c r="E1150" s="79">
        <v>395632.02</v>
      </c>
      <c r="F1150" s="80">
        <v>0.0006</v>
      </c>
    </row>
    <row r="1151" spans="1:6" ht="15">
      <c r="A1151" s="77" t="s">
        <v>732</v>
      </c>
      <c r="B1151" s="77" t="s">
        <v>3</v>
      </c>
      <c r="C1151" s="78">
        <v>16</v>
      </c>
      <c r="D1151" s="79">
        <v>4788305</v>
      </c>
      <c r="E1151" s="79">
        <v>287298.3</v>
      </c>
      <c r="F1151" s="80">
        <v>0.0005</v>
      </c>
    </row>
    <row r="1152" spans="1:6" ht="15">
      <c r="A1152" s="77" t="s">
        <v>732</v>
      </c>
      <c r="B1152" s="77" t="s">
        <v>2</v>
      </c>
      <c r="C1152" s="78">
        <v>6</v>
      </c>
      <c r="D1152" s="79">
        <v>12633399</v>
      </c>
      <c r="E1152" s="79">
        <v>758003.94</v>
      </c>
      <c r="F1152" s="80">
        <v>0.0012</v>
      </c>
    </row>
    <row r="1153" spans="1:6" ht="15">
      <c r="A1153" s="77" t="s">
        <v>732</v>
      </c>
      <c r="B1153" s="77" t="s">
        <v>6</v>
      </c>
      <c r="C1153" s="78">
        <v>13</v>
      </c>
      <c r="D1153" s="79">
        <v>1867001</v>
      </c>
      <c r="E1153" s="79">
        <v>112020.06</v>
      </c>
      <c r="F1153" s="80">
        <v>0.0002</v>
      </c>
    </row>
    <row r="1154" spans="1:6" ht="15">
      <c r="A1154" s="77" t="s">
        <v>732</v>
      </c>
      <c r="B1154" s="77" t="s">
        <v>10</v>
      </c>
      <c r="C1154" s="78">
        <v>118</v>
      </c>
      <c r="D1154" s="79">
        <v>8756411</v>
      </c>
      <c r="E1154" s="79">
        <v>525384.66</v>
      </c>
      <c r="F1154" s="80">
        <v>0.0008</v>
      </c>
    </row>
    <row r="1155" spans="1:6" ht="15">
      <c r="A1155" s="77" t="s">
        <v>732</v>
      </c>
      <c r="B1155" s="77" t="s">
        <v>4</v>
      </c>
      <c r="C1155" s="78">
        <v>24</v>
      </c>
      <c r="D1155" s="79">
        <v>3889747</v>
      </c>
      <c r="E1155" s="79">
        <v>233384.82</v>
      </c>
      <c r="F1155" s="80">
        <v>0.0004</v>
      </c>
    </row>
    <row r="1156" spans="1:6" ht="15">
      <c r="A1156" s="77" t="s">
        <v>732</v>
      </c>
      <c r="B1156" s="77" t="s">
        <v>764</v>
      </c>
      <c r="C1156" s="78">
        <v>306</v>
      </c>
      <c r="D1156" s="79">
        <v>7692789</v>
      </c>
      <c r="E1156" s="79">
        <v>442955.17</v>
      </c>
      <c r="F1156" s="80">
        <v>0.0007</v>
      </c>
    </row>
    <row r="1157" spans="1:6" ht="15">
      <c r="A1157" s="77" t="s">
        <v>732</v>
      </c>
      <c r="B1157" s="77" t="s">
        <v>8</v>
      </c>
      <c r="C1157" s="78">
        <v>117</v>
      </c>
      <c r="D1157" s="79">
        <v>4220844</v>
      </c>
      <c r="E1157" s="79">
        <v>253250.64</v>
      </c>
      <c r="F1157" s="80">
        <v>0.0004</v>
      </c>
    </row>
    <row r="1158" spans="1:6" ht="15">
      <c r="A1158" s="77" t="s">
        <v>732</v>
      </c>
      <c r="B1158" s="77" t="s">
        <v>25</v>
      </c>
      <c r="C1158" s="78">
        <v>33</v>
      </c>
      <c r="D1158" s="79">
        <v>1241453</v>
      </c>
      <c r="E1158" s="79">
        <v>74487.18</v>
      </c>
      <c r="F1158" s="80">
        <v>0.0001</v>
      </c>
    </row>
    <row r="1159" spans="1:6" ht="15">
      <c r="A1159" s="77" t="s">
        <v>732</v>
      </c>
      <c r="B1159" s="77" t="s">
        <v>26</v>
      </c>
      <c r="C1159" s="78">
        <v>36</v>
      </c>
      <c r="D1159" s="79">
        <v>6915511</v>
      </c>
      <c r="E1159" s="79">
        <v>414930.66</v>
      </c>
      <c r="F1159" s="80">
        <v>0.0007</v>
      </c>
    </row>
    <row r="1160" spans="1:6" ht="15">
      <c r="A1160" s="77" t="s">
        <v>739</v>
      </c>
      <c r="B1160" s="77" t="s">
        <v>5</v>
      </c>
      <c r="C1160" s="78">
        <v>66</v>
      </c>
      <c r="D1160" s="79">
        <v>16218505</v>
      </c>
      <c r="E1160" s="79">
        <v>973110.3</v>
      </c>
      <c r="F1160" s="80">
        <v>0.0015</v>
      </c>
    </row>
    <row r="1161" spans="1:6" ht="15">
      <c r="A1161" s="77" t="s">
        <v>739</v>
      </c>
      <c r="B1161" s="77" t="s">
        <v>1</v>
      </c>
      <c r="C1161" s="78">
        <v>37</v>
      </c>
      <c r="D1161" s="79">
        <v>42975816</v>
      </c>
      <c r="E1161" s="79">
        <v>2578548.96</v>
      </c>
      <c r="F1161" s="80">
        <v>0.0041</v>
      </c>
    </row>
    <row r="1162" spans="1:6" ht="15">
      <c r="A1162" s="77" t="s">
        <v>739</v>
      </c>
      <c r="B1162" s="77" t="s">
        <v>7</v>
      </c>
      <c r="C1162" s="78">
        <v>297</v>
      </c>
      <c r="D1162" s="79">
        <v>51477945</v>
      </c>
      <c r="E1162" s="79">
        <v>3088676.7</v>
      </c>
      <c r="F1162" s="80">
        <v>0.0049</v>
      </c>
    </row>
    <row r="1163" spans="1:6" ht="15">
      <c r="A1163" s="77" t="s">
        <v>739</v>
      </c>
      <c r="B1163" s="77" t="s">
        <v>3</v>
      </c>
      <c r="C1163" s="78">
        <v>93</v>
      </c>
      <c r="D1163" s="79">
        <v>27803544</v>
      </c>
      <c r="E1163" s="79">
        <v>1668212.64</v>
      </c>
      <c r="F1163" s="80">
        <v>0.0026</v>
      </c>
    </row>
    <row r="1164" spans="1:6" ht="15">
      <c r="A1164" s="77" t="s">
        <v>739</v>
      </c>
      <c r="B1164" s="77" t="s">
        <v>2</v>
      </c>
      <c r="C1164" s="78">
        <v>26</v>
      </c>
      <c r="D1164" s="79">
        <v>54601215</v>
      </c>
      <c r="E1164" s="79">
        <v>3276072.9</v>
      </c>
      <c r="F1164" s="80">
        <v>0.0052</v>
      </c>
    </row>
    <row r="1165" spans="1:6" ht="15">
      <c r="A1165" s="77" t="s">
        <v>739</v>
      </c>
      <c r="B1165" s="77" t="s">
        <v>6</v>
      </c>
      <c r="C1165" s="78">
        <v>44</v>
      </c>
      <c r="D1165" s="79">
        <v>14046807</v>
      </c>
      <c r="E1165" s="79">
        <v>842808.42</v>
      </c>
      <c r="F1165" s="80">
        <v>0.0013</v>
      </c>
    </row>
    <row r="1166" spans="1:6" ht="15">
      <c r="A1166" s="77" t="s">
        <v>739</v>
      </c>
      <c r="B1166" s="77" t="s">
        <v>10</v>
      </c>
      <c r="C1166" s="78">
        <v>341</v>
      </c>
      <c r="D1166" s="79">
        <v>28488243</v>
      </c>
      <c r="E1166" s="79">
        <v>1709294.58</v>
      </c>
      <c r="F1166" s="80">
        <v>0.0027</v>
      </c>
    </row>
    <row r="1167" spans="1:6" ht="15">
      <c r="A1167" s="77" t="s">
        <v>739</v>
      </c>
      <c r="B1167" s="77" t="s">
        <v>4</v>
      </c>
      <c r="C1167" s="78">
        <v>69</v>
      </c>
      <c r="D1167" s="79">
        <v>31262889</v>
      </c>
      <c r="E1167" s="79">
        <v>1875773.34</v>
      </c>
      <c r="F1167" s="80">
        <v>0.003</v>
      </c>
    </row>
    <row r="1168" spans="1:6" ht="15">
      <c r="A1168" s="77" t="s">
        <v>739</v>
      </c>
      <c r="B1168" s="77" t="s">
        <v>764</v>
      </c>
      <c r="C1168" s="78">
        <v>894</v>
      </c>
      <c r="D1168" s="79">
        <v>55562351</v>
      </c>
      <c r="E1168" s="79">
        <v>3252602.08</v>
      </c>
      <c r="F1168" s="80">
        <v>0.0052</v>
      </c>
    </row>
    <row r="1169" spans="1:6" ht="15">
      <c r="A1169" s="77" t="s">
        <v>739</v>
      </c>
      <c r="B1169" s="77" t="s">
        <v>8</v>
      </c>
      <c r="C1169" s="78">
        <v>330</v>
      </c>
      <c r="D1169" s="79">
        <v>43571080</v>
      </c>
      <c r="E1169" s="79">
        <v>2614264.8</v>
      </c>
      <c r="F1169" s="80">
        <v>0.0041</v>
      </c>
    </row>
    <row r="1170" spans="1:6" ht="15">
      <c r="A1170" s="77" t="s">
        <v>739</v>
      </c>
      <c r="B1170" s="77" t="s">
        <v>25</v>
      </c>
      <c r="C1170" s="78">
        <v>92</v>
      </c>
      <c r="D1170" s="79">
        <v>35401198</v>
      </c>
      <c r="E1170" s="79">
        <v>2124071.88</v>
      </c>
      <c r="F1170" s="80">
        <v>0.0034</v>
      </c>
    </row>
    <row r="1171" spans="1:6" ht="15">
      <c r="A1171" s="77" t="s">
        <v>739</v>
      </c>
      <c r="B1171" s="77" t="s">
        <v>26</v>
      </c>
      <c r="C1171" s="78">
        <v>118</v>
      </c>
      <c r="D1171" s="79">
        <v>43697660</v>
      </c>
      <c r="E1171" s="79">
        <v>2592589.75</v>
      </c>
      <c r="F1171" s="80">
        <v>0.0041</v>
      </c>
    </row>
    <row r="1172" spans="1:6" ht="15">
      <c r="A1172" s="77" t="s">
        <v>751</v>
      </c>
      <c r="B1172" s="77" t="s">
        <v>5</v>
      </c>
      <c r="C1172" s="82" t="s">
        <v>763</v>
      </c>
      <c r="D1172" s="83" t="s">
        <v>763</v>
      </c>
      <c r="E1172" s="83" t="s">
        <v>763</v>
      </c>
      <c r="F1172" s="84" t="s">
        <v>763</v>
      </c>
    </row>
    <row r="1173" spans="1:6" ht="15">
      <c r="A1173" s="77" t="s">
        <v>751</v>
      </c>
      <c r="B1173" s="77" t="s">
        <v>1</v>
      </c>
      <c r="C1173" s="78">
        <v>6</v>
      </c>
      <c r="D1173" s="79">
        <v>715166</v>
      </c>
      <c r="E1173" s="79">
        <v>42909.96</v>
      </c>
      <c r="F1173" s="80">
        <v>0.0001</v>
      </c>
    </row>
    <row r="1174" spans="1:6" ht="15">
      <c r="A1174" s="77" t="s">
        <v>751</v>
      </c>
      <c r="B1174" s="77" t="s">
        <v>7</v>
      </c>
      <c r="C1174" s="78">
        <v>17</v>
      </c>
      <c r="D1174" s="79">
        <v>1088465</v>
      </c>
      <c r="E1174" s="79">
        <v>65307.9</v>
      </c>
      <c r="F1174" s="80">
        <v>0.0001</v>
      </c>
    </row>
    <row r="1175" spans="1:6" ht="15">
      <c r="A1175" s="77" t="s">
        <v>751</v>
      </c>
      <c r="B1175" s="77" t="s">
        <v>3</v>
      </c>
      <c r="C1175" s="78">
        <v>6</v>
      </c>
      <c r="D1175" s="79">
        <v>2447946</v>
      </c>
      <c r="E1175" s="79">
        <v>146876.76</v>
      </c>
      <c r="F1175" s="80">
        <v>0.0002</v>
      </c>
    </row>
    <row r="1176" spans="1:6" ht="15">
      <c r="A1176" s="77" t="s">
        <v>751</v>
      </c>
      <c r="B1176" s="77" t="s">
        <v>2</v>
      </c>
      <c r="C1176" s="82" t="s">
        <v>763</v>
      </c>
      <c r="D1176" s="83" t="s">
        <v>763</v>
      </c>
      <c r="E1176" s="83" t="s">
        <v>763</v>
      </c>
      <c r="F1176" s="84" t="s">
        <v>763</v>
      </c>
    </row>
    <row r="1177" spans="1:6" ht="15">
      <c r="A1177" s="77" t="s">
        <v>751</v>
      </c>
      <c r="B1177" s="77" t="s">
        <v>6</v>
      </c>
      <c r="C1177" s="82" t="s">
        <v>763</v>
      </c>
      <c r="D1177" s="83" t="s">
        <v>763</v>
      </c>
      <c r="E1177" s="83" t="s">
        <v>763</v>
      </c>
      <c r="F1177" s="84" t="s">
        <v>763</v>
      </c>
    </row>
    <row r="1178" spans="1:6" ht="15">
      <c r="A1178" s="77" t="s">
        <v>751</v>
      </c>
      <c r="B1178" s="77" t="s">
        <v>10</v>
      </c>
      <c r="C1178" s="78">
        <v>34</v>
      </c>
      <c r="D1178" s="79">
        <v>1108477</v>
      </c>
      <c r="E1178" s="79">
        <v>66508.62</v>
      </c>
      <c r="F1178" s="80">
        <v>0.0001</v>
      </c>
    </row>
    <row r="1179" spans="1:6" ht="15">
      <c r="A1179" s="77" t="s">
        <v>751</v>
      </c>
      <c r="B1179" s="77" t="s">
        <v>4</v>
      </c>
      <c r="C1179" s="78">
        <v>8</v>
      </c>
      <c r="D1179" s="79">
        <v>387454</v>
      </c>
      <c r="E1179" s="79">
        <v>23247.24</v>
      </c>
      <c r="F1179" s="80">
        <v>0</v>
      </c>
    </row>
    <row r="1180" spans="1:6" ht="15">
      <c r="A1180" s="77" t="s">
        <v>751</v>
      </c>
      <c r="B1180" s="77" t="s">
        <v>764</v>
      </c>
      <c r="C1180" s="78">
        <v>78</v>
      </c>
      <c r="D1180" s="79">
        <v>4314168</v>
      </c>
      <c r="E1180" s="79">
        <v>248872.87</v>
      </c>
      <c r="F1180" s="80">
        <v>0.0004</v>
      </c>
    </row>
    <row r="1181" spans="1:6" ht="15">
      <c r="A1181" s="77" t="s">
        <v>751</v>
      </c>
      <c r="B1181" s="77" t="s">
        <v>8</v>
      </c>
      <c r="C1181" s="78">
        <v>25</v>
      </c>
      <c r="D1181" s="79">
        <v>1441392</v>
      </c>
      <c r="E1181" s="79">
        <v>86483.52</v>
      </c>
      <c r="F1181" s="80">
        <v>0.0001</v>
      </c>
    </row>
    <row r="1182" spans="1:6" ht="15">
      <c r="A1182" s="77" t="s">
        <v>751</v>
      </c>
      <c r="B1182" s="77" t="s">
        <v>25</v>
      </c>
      <c r="C1182" s="78">
        <v>21</v>
      </c>
      <c r="D1182" s="79">
        <v>330977</v>
      </c>
      <c r="E1182" s="79">
        <v>19858.62</v>
      </c>
      <c r="F1182" s="80">
        <v>0</v>
      </c>
    </row>
    <row r="1183" spans="1:6" ht="15">
      <c r="A1183" s="77" t="s">
        <v>751</v>
      </c>
      <c r="B1183" s="77" t="s">
        <v>26</v>
      </c>
      <c r="C1183" s="78">
        <v>10</v>
      </c>
      <c r="D1183" s="79">
        <v>404209</v>
      </c>
      <c r="E1183" s="79">
        <v>24252.54</v>
      </c>
      <c r="F1183" s="80">
        <v>0</v>
      </c>
    </row>
    <row r="1184" spans="1:6" ht="15">
      <c r="A1184" s="77" t="s">
        <v>757</v>
      </c>
      <c r="B1184" s="77" t="s">
        <v>5</v>
      </c>
      <c r="C1184" s="82" t="s">
        <v>763</v>
      </c>
      <c r="D1184" s="83" t="s">
        <v>763</v>
      </c>
      <c r="E1184" s="83" t="s">
        <v>763</v>
      </c>
      <c r="F1184" s="84" t="s">
        <v>763</v>
      </c>
    </row>
    <row r="1185" spans="1:6" ht="15">
      <c r="A1185" s="77" t="s">
        <v>757</v>
      </c>
      <c r="B1185" s="77" t="s">
        <v>1</v>
      </c>
      <c r="C1185" s="78">
        <v>8</v>
      </c>
      <c r="D1185" s="79">
        <v>1449690</v>
      </c>
      <c r="E1185" s="79">
        <v>86981.4</v>
      </c>
      <c r="F1185" s="80">
        <v>0.0001</v>
      </c>
    </row>
    <row r="1186" spans="1:6" ht="15">
      <c r="A1186" s="77" t="s">
        <v>757</v>
      </c>
      <c r="B1186" s="77" t="s">
        <v>7</v>
      </c>
      <c r="C1186" s="78">
        <v>36</v>
      </c>
      <c r="D1186" s="79">
        <v>2428740</v>
      </c>
      <c r="E1186" s="79">
        <v>145700.02</v>
      </c>
      <c r="F1186" s="80">
        <v>0.0002</v>
      </c>
    </row>
    <row r="1187" spans="1:6" ht="15">
      <c r="A1187" s="77" t="s">
        <v>757</v>
      </c>
      <c r="B1187" s="77" t="s">
        <v>3</v>
      </c>
      <c r="C1187" s="78">
        <v>17</v>
      </c>
      <c r="D1187" s="79">
        <v>4141734</v>
      </c>
      <c r="E1187" s="79">
        <v>248504.04</v>
      </c>
      <c r="F1187" s="80">
        <v>0.0004</v>
      </c>
    </row>
    <row r="1188" spans="1:6" ht="15">
      <c r="A1188" s="77" t="s">
        <v>757</v>
      </c>
      <c r="B1188" s="77" t="s">
        <v>2</v>
      </c>
      <c r="C1188" s="78">
        <v>6</v>
      </c>
      <c r="D1188" s="79">
        <v>1910521</v>
      </c>
      <c r="E1188" s="79">
        <v>114631.26</v>
      </c>
      <c r="F1188" s="80">
        <v>0.0002</v>
      </c>
    </row>
    <row r="1189" spans="1:6" ht="15">
      <c r="A1189" s="77" t="s">
        <v>757</v>
      </c>
      <c r="B1189" s="77" t="s">
        <v>6</v>
      </c>
      <c r="C1189" s="82" t="s">
        <v>763</v>
      </c>
      <c r="D1189" s="83" t="s">
        <v>763</v>
      </c>
      <c r="E1189" s="83" t="s">
        <v>763</v>
      </c>
      <c r="F1189" s="84" t="s">
        <v>763</v>
      </c>
    </row>
    <row r="1190" spans="1:6" ht="15">
      <c r="A1190" s="77" t="s">
        <v>757</v>
      </c>
      <c r="B1190" s="77" t="s">
        <v>10</v>
      </c>
      <c r="C1190" s="78">
        <v>63</v>
      </c>
      <c r="D1190" s="79">
        <v>2732861</v>
      </c>
      <c r="E1190" s="79">
        <v>163971.66</v>
      </c>
      <c r="F1190" s="80">
        <v>0.0003</v>
      </c>
    </row>
    <row r="1191" spans="1:6" ht="15">
      <c r="A1191" s="77" t="s">
        <v>757</v>
      </c>
      <c r="B1191" s="77" t="s">
        <v>4</v>
      </c>
      <c r="C1191" s="78">
        <v>12</v>
      </c>
      <c r="D1191" s="79">
        <v>847421</v>
      </c>
      <c r="E1191" s="79">
        <v>50845.26</v>
      </c>
      <c r="F1191" s="80">
        <v>0.0001</v>
      </c>
    </row>
    <row r="1192" spans="1:6" ht="15">
      <c r="A1192" s="77" t="s">
        <v>757</v>
      </c>
      <c r="B1192" s="77" t="s">
        <v>764</v>
      </c>
      <c r="C1192" s="78">
        <v>151</v>
      </c>
      <c r="D1192" s="79">
        <v>3102199</v>
      </c>
      <c r="E1192" s="79">
        <v>183507.9</v>
      </c>
      <c r="F1192" s="80">
        <v>0.0003</v>
      </c>
    </row>
    <row r="1193" spans="1:6" ht="15">
      <c r="A1193" s="77" t="s">
        <v>757</v>
      </c>
      <c r="B1193" s="77" t="s">
        <v>8</v>
      </c>
      <c r="C1193" s="78">
        <v>61</v>
      </c>
      <c r="D1193" s="79">
        <v>1722422</v>
      </c>
      <c r="E1193" s="79">
        <v>103345.32</v>
      </c>
      <c r="F1193" s="80">
        <v>0.0002</v>
      </c>
    </row>
    <row r="1194" spans="1:6" ht="15">
      <c r="A1194" s="77" t="s">
        <v>757</v>
      </c>
      <c r="B1194" s="77" t="s">
        <v>25</v>
      </c>
      <c r="C1194" s="78">
        <v>31</v>
      </c>
      <c r="D1194" s="79">
        <v>5115700</v>
      </c>
      <c r="E1194" s="79">
        <v>306942</v>
      </c>
      <c r="F1194" s="80">
        <v>0.0005</v>
      </c>
    </row>
    <row r="1195" spans="1:6" ht="15">
      <c r="A1195" s="77" t="s">
        <v>757</v>
      </c>
      <c r="B1195" s="77" t="s">
        <v>26</v>
      </c>
      <c r="C1195" s="78">
        <v>15</v>
      </c>
      <c r="D1195" s="79">
        <v>847077</v>
      </c>
      <c r="E1195" s="79">
        <v>50824.62</v>
      </c>
      <c r="F1195" s="80">
        <v>0.0001</v>
      </c>
    </row>
    <row r="1196" spans="1:6" ht="15">
      <c r="A1196" s="77"/>
      <c r="B1196" s="77"/>
      <c r="C1196" s="78"/>
      <c r="D1196" s="79"/>
      <c r="E1196" s="79"/>
      <c r="F1196" s="80"/>
    </row>
    <row r="1197" spans="1:6" ht="15">
      <c r="A1197" s="77"/>
      <c r="B1197" s="77" t="s">
        <v>22</v>
      </c>
      <c r="C1197" s="78">
        <v>80657</v>
      </c>
      <c r="D1197" s="79">
        <v>10552795092</v>
      </c>
      <c r="E1197" s="79">
        <v>630153476.89</v>
      </c>
      <c r="F1197" s="80">
        <v>1</v>
      </c>
    </row>
  </sheetData>
  <sheetProtection/>
  <autoFilter ref="A7:F7"/>
  <mergeCells count="4">
    <mergeCell ref="A1:F1"/>
    <mergeCell ref="A2:F2"/>
    <mergeCell ref="A3:F3"/>
    <mergeCell ref="A5:F5"/>
  </mergeCells>
  <printOptions horizontalCentered="1"/>
  <pageMargins left="0.7" right="0.7" top="0.75" bottom="0.75" header="0.3" footer="0.3"/>
  <pageSetup horizontalDpi="600" verticalDpi="600" orientation="portrait" scale="59" r:id="rId1"/>
  <rowBreaks count="15" manualBreakCount="15">
    <brk id="75" max="255" man="1"/>
    <brk id="145" max="255" man="1"/>
    <brk id="227" max="255" man="1"/>
    <brk id="297" max="255" man="1"/>
    <brk id="367" max="255" man="1"/>
    <brk id="437" max="255" man="1"/>
    <brk id="507" max="255" man="1"/>
    <brk id="577" max="255" man="1"/>
    <brk id="647" max="255" man="1"/>
    <brk id="717" max="255" man="1"/>
    <brk id="787" max="255" man="1"/>
    <brk id="857" max="255" man="1"/>
    <brk id="927" max="255" man="1"/>
    <brk id="997" max="255" man="1"/>
    <brk id="1067" max="255" man="1"/>
  </rowBreaks>
</worksheet>
</file>

<file path=xl/worksheets/sheet7.xml><?xml version="1.0" encoding="utf-8"?>
<worksheet xmlns="http://schemas.openxmlformats.org/spreadsheetml/2006/main" xmlns:r="http://schemas.openxmlformats.org/officeDocument/2006/relationships">
  <dimension ref="A1:G1197"/>
  <sheetViews>
    <sheetView zoomScalePageLayoutView="0" workbookViewId="0" topLeftCell="A1">
      <selection activeCell="A1" sqref="A1:C1"/>
    </sheetView>
  </sheetViews>
  <sheetFormatPr defaultColWidth="8.88671875" defaultRowHeight="15"/>
  <cols>
    <col min="1" max="1" width="15.88671875" style="20" bestFit="1" customWidth="1"/>
    <col min="2" max="2" width="11.88671875" style="20" bestFit="1" customWidth="1"/>
    <col min="3" max="3" width="12.21484375" style="20" bestFit="1" customWidth="1"/>
    <col min="4" max="4" width="11.88671875" style="20" bestFit="1" customWidth="1"/>
    <col min="5" max="5" width="10.5546875" style="20" bestFit="1" customWidth="1"/>
    <col min="6" max="6" width="15.77734375" style="20" customWidth="1"/>
    <col min="7" max="7" width="16.21484375" style="20" customWidth="1"/>
    <col min="8" max="16384" width="8.88671875" style="20" customWidth="1"/>
  </cols>
  <sheetData>
    <row r="1" spans="1:6" ht="15">
      <c r="A1" s="95" t="s">
        <v>801</v>
      </c>
      <c r="B1" s="95"/>
      <c r="C1" s="95"/>
      <c r="D1" s="68"/>
      <c r="E1" s="68"/>
      <c r="F1" s="68"/>
    </row>
    <row r="2" spans="1:6" ht="15">
      <c r="A2" s="95" t="s">
        <v>802</v>
      </c>
      <c r="B2" s="95"/>
      <c r="C2" s="95"/>
      <c r="D2" s="68"/>
      <c r="E2" s="68"/>
      <c r="F2" s="68"/>
    </row>
    <row r="3" spans="1:6" ht="15">
      <c r="A3" s="92" t="s">
        <v>804</v>
      </c>
      <c r="B3" s="92"/>
      <c r="C3" s="92"/>
      <c r="D3" s="69"/>
      <c r="E3" s="69"/>
      <c r="F3" s="69"/>
    </row>
    <row r="4" spans="1:6" ht="15" customHeight="1">
      <c r="A4" s="21"/>
      <c r="B4" s="22"/>
      <c r="C4" s="22"/>
      <c r="D4" s="22"/>
      <c r="E4" s="22"/>
      <c r="F4" s="22"/>
    </row>
    <row r="5" spans="1:6" ht="15" customHeight="1">
      <c r="A5" s="60" t="s">
        <v>13</v>
      </c>
      <c r="B5" s="61" t="s">
        <v>27</v>
      </c>
      <c r="C5" s="61" t="s">
        <v>11</v>
      </c>
      <c r="D5" s="22"/>
      <c r="E5" s="22"/>
      <c r="F5" s="22"/>
    </row>
    <row r="6" spans="3:6" ht="15" customHeight="1">
      <c r="C6" s="65"/>
      <c r="D6" s="22"/>
      <c r="E6" s="22"/>
      <c r="F6" s="22"/>
    </row>
    <row r="7" spans="1:6" ht="15">
      <c r="A7" s="65">
        <v>2786</v>
      </c>
      <c r="B7" s="66">
        <v>206466165</v>
      </c>
      <c r="C7" s="66">
        <v>12387969.9</v>
      </c>
      <c r="D7" s="71"/>
      <c r="F7" s="62"/>
    </row>
    <row r="8" spans="1:6" ht="15">
      <c r="A8" s="62"/>
      <c r="B8" s="62"/>
      <c r="C8" s="62"/>
      <c r="D8" s="66"/>
      <c r="E8" s="66"/>
      <c r="F8" s="66"/>
    </row>
    <row r="9" spans="3:6" ht="14.25">
      <c r="C9" s="65"/>
      <c r="D9" s="66"/>
      <c r="E9" s="66"/>
      <c r="F9" s="66"/>
    </row>
    <row r="10" spans="3:6" ht="14.25">
      <c r="C10" s="40"/>
      <c r="D10" s="41"/>
      <c r="E10" s="41"/>
      <c r="F10" s="42"/>
    </row>
    <row r="11" spans="3:6" ht="14.25">
      <c r="C11" s="40"/>
      <c r="D11" s="41"/>
      <c r="E11" s="41"/>
      <c r="F11" s="42"/>
    </row>
    <row r="12" spans="3:6" ht="14.25">
      <c r="C12" s="65"/>
      <c r="D12" s="66"/>
      <c r="E12" s="66"/>
      <c r="F12" s="66"/>
    </row>
    <row r="13" spans="3:6" ht="14.25">
      <c r="C13" s="65"/>
      <c r="D13" s="66"/>
      <c r="E13" s="66"/>
      <c r="F13" s="66"/>
    </row>
    <row r="14" spans="3:6" ht="14.25">
      <c r="C14" s="40"/>
      <c r="D14" s="41"/>
      <c r="E14" s="41"/>
      <c r="F14" s="42"/>
    </row>
    <row r="15" spans="3:6" ht="14.25">
      <c r="C15" s="40"/>
      <c r="D15" s="41"/>
      <c r="E15" s="41"/>
      <c r="F15" s="42"/>
    </row>
    <row r="16" spans="3:6" ht="14.25">
      <c r="C16" s="40"/>
      <c r="D16" s="41"/>
      <c r="E16" s="41"/>
      <c r="F16" s="42"/>
    </row>
    <row r="17" spans="3:6" ht="14.25">
      <c r="C17" s="40"/>
      <c r="D17" s="41"/>
      <c r="E17" s="41"/>
      <c r="F17" s="42"/>
    </row>
    <row r="18" spans="3:6" ht="14.25">
      <c r="C18" s="40"/>
      <c r="D18" s="41"/>
      <c r="E18" s="41"/>
      <c r="F18" s="42"/>
    </row>
    <row r="19" spans="3:6" ht="14.25">
      <c r="C19" s="40"/>
      <c r="D19" s="41"/>
      <c r="E19" s="41"/>
      <c r="F19" s="42"/>
    </row>
    <row r="20" spans="3:6" ht="14.25">
      <c r="C20" s="65"/>
      <c r="D20" s="66"/>
      <c r="E20" s="66"/>
      <c r="F20" s="66"/>
    </row>
    <row r="21" spans="3:6" ht="14.25">
      <c r="C21" s="65"/>
      <c r="D21" s="66"/>
      <c r="E21" s="66"/>
      <c r="F21" s="66"/>
    </row>
    <row r="22" spans="3:6" ht="14.25">
      <c r="C22" s="40"/>
      <c r="D22" s="41"/>
      <c r="E22" s="41"/>
      <c r="F22" s="42"/>
    </row>
    <row r="23" spans="3:6" ht="14.25">
      <c r="C23" s="65"/>
      <c r="D23" s="66"/>
      <c r="E23" s="66"/>
      <c r="F23" s="66"/>
    </row>
    <row r="24" spans="3:6" ht="14.25">
      <c r="C24" s="65"/>
      <c r="D24" s="66"/>
      <c r="E24" s="66"/>
      <c r="F24" s="66"/>
    </row>
    <row r="25" spans="3:6" ht="14.25">
      <c r="C25" s="65"/>
      <c r="D25" s="66"/>
      <c r="E25" s="66"/>
      <c r="F25" s="66"/>
    </row>
    <row r="26" spans="3:6" ht="14.25">
      <c r="C26" s="40"/>
      <c r="D26" s="41"/>
      <c r="E26" s="41"/>
      <c r="F26" s="42"/>
    </row>
    <row r="27" spans="3:6" ht="14.25">
      <c r="C27" s="65"/>
      <c r="D27" s="66"/>
      <c r="E27" s="66"/>
      <c r="F27" s="66"/>
    </row>
    <row r="28" spans="3:6" ht="14.25">
      <c r="C28" s="40"/>
      <c r="D28" s="41"/>
      <c r="E28" s="41"/>
      <c r="F28" s="42"/>
    </row>
    <row r="29" spans="3:6" ht="14.25">
      <c r="C29" s="40"/>
      <c r="D29" s="41"/>
      <c r="E29" s="41"/>
      <c r="F29" s="42"/>
    </row>
    <row r="30" spans="3:6" ht="14.25">
      <c r="C30" s="40"/>
      <c r="D30" s="41"/>
      <c r="E30" s="41"/>
      <c r="F30" s="42"/>
    </row>
    <row r="31" spans="3:6" ht="14.25">
      <c r="C31" s="40"/>
      <c r="D31" s="41"/>
      <c r="E31" s="41"/>
      <c r="F31" s="42"/>
    </row>
    <row r="32" spans="3:6" ht="14.25">
      <c r="C32" s="40"/>
      <c r="D32" s="41"/>
      <c r="E32" s="41"/>
      <c r="F32" s="42"/>
    </row>
    <row r="33" spans="3:6" ht="14.25">
      <c r="C33" s="40"/>
      <c r="D33" s="41"/>
      <c r="E33" s="41"/>
      <c r="F33" s="42"/>
    </row>
    <row r="34" spans="3:6" ht="14.25">
      <c r="C34" s="40"/>
      <c r="D34" s="41"/>
      <c r="E34" s="41"/>
      <c r="F34" s="42"/>
    </row>
    <row r="35" spans="3:6" ht="14.25">
      <c r="C35" s="40"/>
      <c r="D35" s="41"/>
      <c r="E35" s="41"/>
      <c r="F35" s="42"/>
    </row>
    <row r="36" spans="3:6" ht="14.25">
      <c r="C36" s="40"/>
      <c r="D36" s="41"/>
      <c r="E36" s="41"/>
      <c r="F36" s="42"/>
    </row>
    <row r="37" spans="3:6" ht="14.25">
      <c r="C37" s="40"/>
      <c r="D37" s="41"/>
      <c r="E37" s="41"/>
      <c r="F37" s="42"/>
    </row>
    <row r="38" spans="3:6" ht="14.25">
      <c r="C38" s="40"/>
      <c r="D38" s="41"/>
      <c r="E38" s="41"/>
      <c r="F38" s="42"/>
    </row>
    <row r="39" spans="3:6" ht="14.25">
      <c r="C39" s="40"/>
      <c r="D39" s="41"/>
      <c r="E39" s="41"/>
      <c r="F39" s="42"/>
    </row>
    <row r="40" spans="3:6" ht="14.25">
      <c r="C40" s="40"/>
      <c r="D40" s="41"/>
      <c r="E40" s="41"/>
      <c r="F40" s="42"/>
    </row>
    <row r="41" spans="3:6" ht="14.25">
      <c r="C41" s="40"/>
      <c r="D41" s="41"/>
      <c r="E41" s="41"/>
      <c r="F41" s="42"/>
    </row>
    <row r="42" spans="3:6" ht="14.25">
      <c r="C42" s="40"/>
      <c r="D42" s="41"/>
      <c r="E42" s="41"/>
      <c r="F42" s="42"/>
    </row>
    <row r="43" spans="3:6" ht="14.25">
      <c r="C43" s="40"/>
      <c r="D43" s="41"/>
      <c r="E43" s="41"/>
      <c r="F43" s="42"/>
    </row>
    <row r="44" spans="3:6" ht="14.25">
      <c r="C44" s="40"/>
      <c r="D44" s="41"/>
      <c r="E44" s="41"/>
      <c r="F44" s="42"/>
    </row>
    <row r="45" spans="3:6" ht="14.25">
      <c r="C45" s="40"/>
      <c r="D45" s="41"/>
      <c r="E45" s="41"/>
      <c r="F45" s="42"/>
    </row>
    <row r="46" spans="3:6" ht="14.25">
      <c r="C46" s="40"/>
      <c r="D46" s="41"/>
      <c r="E46" s="41"/>
      <c r="F46" s="42"/>
    </row>
    <row r="47" spans="3:6" ht="14.25">
      <c r="C47" s="40"/>
      <c r="D47" s="41"/>
      <c r="E47" s="41"/>
      <c r="F47" s="42"/>
    </row>
    <row r="48" spans="3:6" ht="14.25">
      <c r="C48" s="40"/>
      <c r="D48" s="41"/>
      <c r="E48" s="41"/>
      <c r="F48" s="42"/>
    </row>
    <row r="49" spans="3:6" ht="14.25">
      <c r="C49" s="40"/>
      <c r="D49" s="41"/>
      <c r="E49" s="41"/>
      <c r="F49" s="42"/>
    </row>
    <row r="50" spans="3:6" ht="14.25">
      <c r="C50" s="40"/>
      <c r="D50" s="41"/>
      <c r="E50" s="41"/>
      <c r="F50" s="42"/>
    </row>
    <row r="51" spans="3:6" ht="14.25">
      <c r="C51" s="40"/>
      <c r="D51" s="41"/>
      <c r="E51" s="41"/>
      <c r="F51" s="42"/>
    </row>
    <row r="52" spans="3:6" ht="14.25">
      <c r="C52" s="40"/>
      <c r="D52" s="41"/>
      <c r="E52" s="41"/>
      <c r="F52" s="42"/>
    </row>
    <row r="53" spans="3:6" ht="14.25">
      <c r="C53" s="40"/>
      <c r="D53" s="41"/>
      <c r="E53" s="41"/>
      <c r="F53" s="42"/>
    </row>
    <row r="54" spans="3:6" ht="14.25">
      <c r="C54" s="40"/>
      <c r="D54" s="41"/>
      <c r="E54" s="41"/>
      <c r="F54" s="42"/>
    </row>
    <row r="55" spans="3:6" ht="14.25">
      <c r="C55" s="40"/>
      <c r="D55" s="41"/>
      <c r="E55" s="41"/>
      <c r="F55" s="42"/>
    </row>
    <row r="56" spans="3:6" ht="14.25">
      <c r="C56" s="65"/>
      <c r="D56" s="66"/>
      <c r="E56" s="66"/>
      <c r="F56" s="66"/>
    </row>
    <row r="57" spans="3:6" ht="14.25">
      <c r="C57" s="65"/>
      <c r="D57" s="66"/>
      <c r="E57" s="66"/>
      <c r="F57" s="66"/>
    </row>
    <row r="58" spans="3:6" ht="14.25">
      <c r="C58" s="40"/>
      <c r="D58" s="41"/>
      <c r="E58" s="41"/>
      <c r="F58" s="42"/>
    </row>
    <row r="59" spans="3:6" ht="14.25">
      <c r="C59" s="40"/>
      <c r="D59" s="41"/>
      <c r="E59" s="41"/>
      <c r="F59" s="42"/>
    </row>
    <row r="60" spans="3:6" ht="14.25">
      <c r="C60" s="65"/>
      <c r="D60" s="66"/>
      <c r="E60" s="66"/>
      <c r="F60" s="66"/>
    </row>
    <row r="61" spans="3:6" ht="14.25">
      <c r="C61" s="65"/>
      <c r="D61" s="66"/>
      <c r="E61" s="66"/>
      <c r="F61" s="66"/>
    </row>
    <row r="62" spans="3:6" ht="14.25">
      <c r="C62" s="40"/>
      <c r="D62" s="41"/>
      <c r="E62" s="41"/>
      <c r="F62" s="42"/>
    </row>
    <row r="63" spans="3:6" ht="14.25">
      <c r="C63" s="40"/>
      <c r="D63" s="41"/>
      <c r="E63" s="41"/>
      <c r="F63" s="42"/>
    </row>
    <row r="64" spans="3:6" ht="14.25">
      <c r="C64" s="40"/>
      <c r="D64" s="41"/>
      <c r="E64" s="41"/>
      <c r="F64" s="42"/>
    </row>
    <row r="65" spans="3:6" ht="14.25">
      <c r="C65" s="40"/>
      <c r="D65" s="41"/>
      <c r="E65" s="41"/>
      <c r="F65" s="42"/>
    </row>
    <row r="66" spans="3:6" ht="14.25">
      <c r="C66" s="40"/>
      <c r="D66" s="41"/>
      <c r="E66" s="41"/>
      <c r="F66" s="42"/>
    </row>
    <row r="67" spans="3:6" ht="14.25">
      <c r="C67" s="40"/>
      <c r="D67" s="41"/>
      <c r="E67" s="41"/>
      <c r="F67" s="42"/>
    </row>
    <row r="68" spans="3:6" ht="14.25">
      <c r="C68" s="40"/>
      <c r="D68" s="41"/>
      <c r="E68" s="41"/>
      <c r="F68" s="42"/>
    </row>
    <row r="69" spans="3:6" ht="14.25">
      <c r="C69" s="40"/>
      <c r="D69" s="41"/>
      <c r="E69" s="41"/>
      <c r="F69" s="42"/>
    </row>
    <row r="70" spans="3:6" ht="14.25">
      <c r="C70" s="40"/>
      <c r="D70" s="41"/>
      <c r="E70" s="41"/>
      <c r="F70" s="42"/>
    </row>
    <row r="71" spans="3:6" ht="14.25">
      <c r="C71" s="40"/>
      <c r="D71" s="41"/>
      <c r="E71" s="41"/>
      <c r="F71" s="42"/>
    </row>
    <row r="72" spans="3:6" ht="14.25">
      <c r="C72" s="40"/>
      <c r="D72" s="41"/>
      <c r="E72" s="41"/>
      <c r="F72" s="42"/>
    </row>
    <row r="73" spans="3:6" ht="14.25">
      <c r="C73" s="40"/>
      <c r="D73" s="41"/>
      <c r="E73" s="41"/>
      <c r="F73" s="42"/>
    </row>
    <row r="74" spans="3:6" ht="14.25">
      <c r="C74" s="40"/>
      <c r="D74" s="41"/>
      <c r="E74" s="41"/>
      <c r="F74" s="42"/>
    </row>
    <row r="75" spans="3:6" ht="14.25">
      <c r="C75" s="40"/>
      <c r="D75" s="41"/>
      <c r="E75" s="41"/>
      <c r="F75" s="42"/>
    </row>
    <row r="76" spans="3:6" ht="14.25">
      <c r="C76" s="40"/>
      <c r="D76" s="41"/>
      <c r="E76" s="41"/>
      <c r="F76" s="42"/>
    </row>
    <row r="77" spans="3:6" ht="14.25">
      <c r="C77" s="40"/>
      <c r="D77" s="41"/>
      <c r="E77" s="41"/>
      <c r="F77" s="42"/>
    </row>
    <row r="78" spans="3:6" ht="14.25">
      <c r="C78" s="40"/>
      <c r="D78" s="41"/>
      <c r="E78" s="41"/>
      <c r="F78" s="42"/>
    </row>
    <row r="79" spans="3:6" ht="14.25">
      <c r="C79" s="40"/>
      <c r="D79" s="41"/>
      <c r="E79" s="41"/>
      <c r="F79" s="42"/>
    </row>
    <row r="80" spans="3:6" ht="14.25">
      <c r="C80" s="40"/>
      <c r="D80" s="41"/>
      <c r="E80" s="41"/>
      <c r="F80" s="42"/>
    </row>
    <row r="81" spans="3:6" ht="14.25">
      <c r="C81" s="40"/>
      <c r="D81" s="41"/>
      <c r="E81" s="41"/>
      <c r="F81" s="42"/>
    </row>
    <row r="82" spans="3:6" ht="14.25">
      <c r="C82" s="40"/>
      <c r="D82" s="41"/>
      <c r="E82" s="41"/>
      <c r="F82" s="42"/>
    </row>
    <row r="83" spans="3:6" ht="14.25">
      <c r="C83" s="40"/>
      <c r="D83" s="41"/>
      <c r="E83" s="41"/>
      <c r="F83" s="42"/>
    </row>
    <row r="84" spans="3:6" ht="14.25">
      <c r="C84" s="40"/>
      <c r="D84" s="41"/>
      <c r="E84" s="41"/>
      <c r="F84" s="42"/>
    </row>
    <row r="85" spans="3:6" ht="14.25">
      <c r="C85" s="40"/>
      <c r="D85" s="41"/>
      <c r="E85" s="41"/>
      <c r="F85" s="42"/>
    </row>
    <row r="86" spans="3:6" ht="14.25">
      <c r="C86" s="40"/>
      <c r="D86" s="41"/>
      <c r="E86" s="41"/>
      <c r="F86" s="42"/>
    </row>
    <row r="87" spans="3:6" ht="14.25">
      <c r="C87" s="40"/>
      <c r="D87" s="41"/>
      <c r="E87" s="41"/>
      <c r="F87" s="42"/>
    </row>
    <row r="88" spans="3:6" ht="14.25">
      <c r="C88" s="40"/>
      <c r="D88" s="41"/>
      <c r="E88" s="41"/>
      <c r="F88" s="42"/>
    </row>
    <row r="89" spans="3:6" ht="14.25">
      <c r="C89" s="40"/>
      <c r="D89" s="41"/>
      <c r="E89" s="41"/>
      <c r="F89" s="42"/>
    </row>
    <row r="90" spans="3:6" ht="14.25">
      <c r="C90" s="40"/>
      <c r="D90" s="41"/>
      <c r="E90" s="41"/>
      <c r="F90" s="42"/>
    </row>
    <row r="91" spans="3:6" ht="14.25">
      <c r="C91" s="40"/>
      <c r="D91" s="41"/>
      <c r="E91" s="41"/>
      <c r="F91" s="42"/>
    </row>
    <row r="92" spans="3:6" ht="14.25">
      <c r="C92" s="40"/>
      <c r="D92" s="41"/>
      <c r="E92" s="41"/>
      <c r="F92" s="42"/>
    </row>
    <row r="93" spans="3:6" ht="14.25">
      <c r="C93" s="40"/>
      <c r="D93" s="41"/>
      <c r="E93" s="41"/>
      <c r="F93" s="42"/>
    </row>
    <row r="94" spans="3:6" ht="14.25">
      <c r="C94" s="40"/>
      <c r="D94" s="41"/>
      <c r="E94" s="41"/>
      <c r="F94" s="42"/>
    </row>
    <row r="95" spans="3:6" ht="14.25">
      <c r="C95" s="40"/>
      <c r="D95" s="41"/>
      <c r="E95" s="41"/>
      <c r="F95" s="42"/>
    </row>
    <row r="96" spans="3:6" ht="14.25">
      <c r="C96" s="40"/>
      <c r="D96" s="41"/>
      <c r="E96" s="41"/>
      <c r="F96" s="42"/>
    </row>
    <row r="97" spans="3:6" ht="14.25">
      <c r="C97" s="40"/>
      <c r="D97" s="41"/>
      <c r="E97" s="41"/>
      <c r="F97" s="42"/>
    </row>
    <row r="98" spans="3:6" ht="14.25">
      <c r="C98" s="40"/>
      <c r="D98" s="41"/>
      <c r="E98" s="41"/>
      <c r="F98" s="42"/>
    </row>
    <row r="99" spans="3:6" ht="14.25">
      <c r="C99" s="40"/>
      <c r="D99" s="41"/>
      <c r="E99" s="41"/>
      <c r="F99" s="42"/>
    </row>
    <row r="100" spans="3:6" ht="14.25">
      <c r="C100" s="40"/>
      <c r="D100" s="41"/>
      <c r="E100" s="41"/>
      <c r="F100" s="42"/>
    </row>
    <row r="101" spans="3:6" ht="14.25">
      <c r="C101" s="40"/>
      <c r="D101" s="41"/>
      <c r="E101" s="41"/>
      <c r="F101" s="42"/>
    </row>
    <row r="102" spans="3:6" ht="14.25">
      <c r="C102" s="40"/>
      <c r="D102" s="41"/>
      <c r="E102" s="41"/>
      <c r="F102" s="42"/>
    </row>
    <row r="103" spans="3:6" ht="14.25">
      <c r="C103" s="40"/>
      <c r="D103" s="41"/>
      <c r="E103" s="41"/>
      <c r="F103" s="42"/>
    </row>
    <row r="104" spans="3:6" ht="14.25">
      <c r="C104" s="40"/>
      <c r="D104" s="41"/>
      <c r="E104" s="41"/>
      <c r="F104" s="42"/>
    </row>
    <row r="105" spans="3:6" ht="14.25">
      <c r="C105" s="40"/>
      <c r="D105" s="41"/>
      <c r="E105" s="41"/>
      <c r="F105" s="42"/>
    </row>
    <row r="106" spans="3:6" ht="14.25">
      <c r="C106" s="40"/>
      <c r="D106" s="41"/>
      <c r="E106" s="41"/>
      <c r="F106" s="42"/>
    </row>
    <row r="107" spans="3:6" ht="14.25">
      <c r="C107" s="40"/>
      <c r="D107" s="41"/>
      <c r="E107" s="41"/>
      <c r="F107" s="42"/>
    </row>
    <row r="108" spans="3:6" ht="14.25">
      <c r="C108" s="40"/>
      <c r="D108" s="41"/>
      <c r="E108" s="41"/>
      <c r="F108" s="42"/>
    </row>
    <row r="109" spans="3:6" ht="14.25">
      <c r="C109" s="40"/>
      <c r="D109" s="41"/>
      <c r="E109" s="41"/>
      <c r="F109" s="42"/>
    </row>
    <row r="110" spans="3:6" ht="14.25">
      <c r="C110" s="40"/>
      <c r="D110" s="41"/>
      <c r="E110" s="41"/>
      <c r="F110" s="42"/>
    </row>
    <row r="111" spans="3:6" ht="14.25">
      <c r="C111" s="40"/>
      <c r="D111" s="41"/>
      <c r="E111" s="41"/>
      <c r="F111" s="42"/>
    </row>
    <row r="112" spans="3:6" ht="14.25">
      <c r="C112" s="40"/>
      <c r="D112" s="41"/>
      <c r="E112" s="41"/>
      <c r="F112" s="42"/>
    </row>
    <row r="113" spans="3:6" ht="14.25">
      <c r="C113" s="40"/>
      <c r="D113" s="41"/>
      <c r="E113" s="41"/>
      <c r="F113" s="42"/>
    </row>
    <row r="114" spans="3:6" ht="14.25">
      <c r="C114" s="40"/>
      <c r="D114" s="41"/>
      <c r="E114" s="41"/>
      <c r="F114" s="42"/>
    </row>
    <row r="115" spans="3:6" ht="14.25">
      <c r="C115" s="40"/>
      <c r="D115" s="41"/>
      <c r="E115" s="41"/>
      <c r="F115" s="42"/>
    </row>
    <row r="116" spans="3:6" ht="14.25">
      <c r="C116" s="65"/>
      <c r="D116" s="66"/>
      <c r="E116" s="66"/>
      <c r="F116" s="66"/>
    </row>
    <row r="117" spans="3:6" ht="14.25">
      <c r="C117" s="40"/>
      <c r="D117" s="41"/>
      <c r="E117" s="41"/>
      <c r="F117" s="42"/>
    </row>
    <row r="118" spans="3:6" ht="14.25">
      <c r="C118" s="40"/>
      <c r="D118" s="41"/>
      <c r="E118" s="41"/>
      <c r="F118" s="42"/>
    </row>
    <row r="119" spans="3:6" ht="14.25">
      <c r="C119" s="40"/>
      <c r="D119" s="41"/>
      <c r="E119" s="41"/>
      <c r="F119" s="42"/>
    </row>
    <row r="120" spans="3:6" ht="14.25">
      <c r="C120" s="65"/>
      <c r="D120" s="66"/>
      <c r="E120" s="66"/>
      <c r="F120" s="66"/>
    </row>
    <row r="121" spans="3:6" ht="14.25">
      <c r="C121" s="40"/>
      <c r="D121" s="41"/>
      <c r="E121" s="41"/>
      <c r="F121" s="42"/>
    </row>
    <row r="122" spans="3:6" ht="14.25">
      <c r="C122" s="40"/>
      <c r="D122" s="41"/>
      <c r="E122" s="41"/>
      <c r="F122" s="42"/>
    </row>
    <row r="123" spans="3:6" ht="14.25">
      <c r="C123" s="40"/>
      <c r="D123" s="41"/>
      <c r="E123" s="41"/>
      <c r="F123" s="42"/>
    </row>
    <row r="124" spans="3:6" ht="14.25">
      <c r="C124" s="40"/>
      <c r="D124" s="41"/>
      <c r="E124" s="41"/>
      <c r="F124" s="42"/>
    </row>
    <row r="125" spans="3:6" ht="14.25">
      <c r="C125" s="40"/>
      <c r="D125" s="41"/>
      <c r="E125" s="41"/>
      <c r="F125" s="42"/>
    </row>
    <row r="126" spans="3:6" ht="14.25">
      <c r="C126" s="40"/>
      <c r="D126" s="41"/>
      <c r="E126" s="41"/>
      <c r="F126" s="42"/>
    </row>
    <row r="127" spans="3:6" ht="14.25">
      <c r="C127" s="40"/>
      <c r="D127" s="41"/>
      <c r="E127" s="41"/>
      <c r="F127" s="42"/>
    </row>
    <row r="128" spans="3:6" ht="14.25">
      <c r="C128" s="40"/>
      <c r="D128" s="41"/>
      <c r="E128" s="41"/>
      <c r="F128" s="42"/>
    </row>
    <row r="129" spans="3:6" ht="14.25">
      <c r="C129" s="40"/>
      <c r="D129" s="41"/>
      <c r="E129" s="41"/>
      <c r="F129" s="42"/>
    </row>
    <row r="130" spans="3:6" ht="14.25">
      <c r="C130" s="40"/>
      <c r="D130" s="41"/>
      <c r="E130" s="41"/>
      <c r="F130" s="42"/>
    </row>
    <row r="131" spans="3:6" ht="14.25">
      <c r="C131" s="40"/>
      <c r="D131" s="41"/>
      <c r="E131" s="41"/>
      <c r="F131" s="42"/>
    </row>
    <row r="132" spans="3:6" ht="14.25">
      <c r="C132" s="65"/>
      <c r="D132" s="66"/>
      <c r="E132" s="66"/>
      <c r="F132" s="66"/>
    </row>
    <row r="133" spans="3:6" ht="14.25">
      <c r="C133" s="65"/>
      <c r="D133" s="66"/>
      <c r="E133" s="66"/>
      <c r="F133" s="66"/>
    </row>
    <row r="134" spans="3:6" ht="14.25">
      <c r="C134" s="40"/>
      <c r="D134" s="41"/>
      <c r="E134" s="41"/>
      <c r="F134" s="42"/>
    </row>
    <row r="135" spans="3:6" ht="14.25">
      <c r="C135" s="40"/>
      <c r="D135" s="41"/>
      <c r="E135" s="41"/>
      <c r="F135" s="42"/>
    </row>
    <row r="136" spans="3:6" ht="14.25">
      <c r="C136" s="40"/>
      <c r="D136" s="41"/>
      <c r="E136" s="41"/>
      <c r="F136" s="42"/>
    </row>
    <row r="137" spans="3:6" ht="14.25">
      <c r="C137" s="40"/>
      <c r="D137" s="41"/>
      <c r="E137" s="41"/>
      <c r="F137" s="42"/>
    </row>
    <row r="138" spans="3:6" ht="14.25">
      <c r="C138" s="40"/>
      <c r="D138" s="41"/>
      <c r="E138" s="41"/>
      <c r="F138" s="42"/>
    </row>
    <row r="139" spans="3:6" ht="14.25">
      <c r="C139" s="40"/>
      <c r="D139" s="41"/>
      <c r="E139" s="41"/>
      <c r="F139" s="42"/>
    </row>
    <row r="140" spans="3:6" ht="14.25">
      <c r="C140" s="65"/>
      <c r="D140" s="66"/>
      <c r="E140" s="66"/>
      <c r="F140" s="66"/>
    </row>
    <row r="141" spans="3:6" ht="14.25">
      <c r="C141" s="40"/>
      <c r="D141" s="41"/>
      <c r="E141" s="41"/>
      <c r="F141" s="42"/>
    </row>
    <row r="142" spans="3:6" ht="14.25">
      <c r="C142" s="40"/>
      <c r="D142" s="41"/>
      <c r="E142" s="41"/>
      <c r="F142" s="42"/>
    </row>
    <row r="143" spans="3:6" ht="14.25">
      <c r="C143" s="40"/>
      <c r="D143" s="41"/>
      <c r="E143" s="41"/>
      <c r="F143" s="42"/>
    </row>
    <row r="144" spans="3:6" ht="14.25">
      <c r="C144" s="65"/>
      <c r="D144" s="66"/>
      <c r="E144" s="66"/>
      <c r="F144" s="66"/>
    </row>
    <row r="145" spans="3:6" ht="14.25">
      <c r="C145" s="65"/>
      <c r="D145" s="66"/>
      <c r="E145" s="66"/>
      <c r="F145" s="66"/>
    </row>
    <row r="146" spans="3:6" ht="14.25">
      <c r="C146" s="40"/>
      <c r="D146" s="41"/>
      <c r="E146" s="41"/>
      <c r="F146" s="42"/>
    </row>
    <row r="147" spans="3:6" ht="14.25">
      <c r="C147" s="40"/>
      <c r="D147" s="41"/>
      <c r="E147" s="41"/>
      <c r="F147" s="42"/>
    </row>
    <row r="148" spans="3:6" ht="14.25">
      <c r="C148" s="40"/>
      <c r="D148" s="41"/>
      <c r="E148" s="41"/>
      <c r="F148" s="42"/>
    </row>
    <row r="149" spans="3:6" ht="14.25">
      <c r="C149" s="40"/>
      <c r="D149" s="41"/>
      <c r="E149" s="41"/>
      <c r="F149" s="42"/>
    </row>
    <row r="150" spans="3:6" ht="14.25">
      <c r="C150" s="40"/>
      <c r="D150" s="41"/>
      <c r="E150" s="41"/>
      <c r="F150" s="42"/>
    </row>
    <row r="151" spans="3:6" ht="14.25">
      <c r="C151" s="40"/>
      <c r="D151" s="41"/>
      <c r="E151" s="41"/>
      <c r="F151" s="42"/>
    </row>
    <row r="152" spans="3:6" ht="14.25">
      <c r="C152" s="65"/>
      <c r="D152" s="66"/>
      <c r="E152" s="66"/>
      <c r="F152" s="66"/>
    </row>
    <row r="153" spans="3:6" ht="14.25">
      <c r="C153" s="40"/>
      <c r="D153" s="41"/>
      <c r="E153" s="41"/>
      <c r="F153" s="42"/>
    </row>
    <row r="154" spans="3:6" ht="14.25">
      <c r="C154" s="40"/>
      <c r="D154" s="41"/>
      <c r="E154" s="41"/>
      <c r="F154" s="42"/>
    </row>
    <row r="155" spans="3:6" ht="14.25">
      <c r="C155" s="40"/>
      <c r="D155" s="41"/>
      <c r="E155" s="41"/>
      <c r="F155" s="42"/>
    </row>
    <row r="156" spans="3:6" ht="14.25">
      <c r="C156" s="65"/>
      <c r="D156" s="66"/>
      <c r="E156" s="66"/>
      <c r="F156" s="66"/>
    </row>
    <row r="157" spans="3:6" ht="14.25">
      <c r="C157" s="65"/>
      <c r="D157" s="66"/>
      <c r="E157" s="66"/>
      <c r="F157" s="66"/>
    </row>
    <row r="158" spans="3:6" ht="14.25">
      <c r="C158" s="40"/>
      <c r="D158" s="41"/>
      <c r="E158" s="41"/>
      <c r="F158" s="42"/>
    </row>
    <row r="159" spans="3:6" ht="14.25">
      <c r="C159" s="40"/>
      <c r="D159" s="41"/>
      <c r="E159" s="41"/>
      <c r="F159" s="42"/>
    </row>
    <row r="160" spans="3:6" ht="14.25">
      <c r="C160" s="40"/>
      <c r="D160" s="41"/>
      <c r="E160" s="41"/>
      <c r="F160" s="42"/>
    </row>
    <row r="161" spans="3:6" ht="14.25">
      <c r="C161" s="40"/>
      <c r="D161" s="41"/>
      <c r="E161" s="41"/>
      <c r="F161" s="42"/>
    </row>
    <row r="162" spans="3:6" ht="14.25">
      <c r="C162" s="40"/>
      <c r="D162" s="41"/>
      <c r="E162" s="41"/>
      <c r="F162" s="42"/>
    </row>
    <row r="163" spans="3:6" ht="14.25">
      <c r="C163" s="40"/>
      <c r="D163" s="41"/>
      <c r="E163" s="41"/>
      <c r="F163" s="42"/>
    </row>
    <row r="164" spans="3:6" ht="14.25">
      <c r="C164" s="40"/>
      <c r="D164" s="41"/>
      <c r="E164" s="41"/>
      <c r="F164" s="42"/>
    </row>
    <row r="165" spans="3:6" ht="14.25">
      <c r="C165" s="40"/>
      <c r="D165" s="41"/>
      <c r="E165" s="41"/>
      <c r="F165" s="42"/>
    </row>
    <row r="166" spans="3:6" ht="14.25">
      <c r="C166" s="40"/>
      <c r="D166" s="41"/>
      <c r="E166" s="41"/>
      <c r="F166" s="42"/>
    </row>
    <row r="167" spans="3:6" ht="14.25">
      <c r="C167" s="40"/>
      <c r="D167" s="41"/>
      <c r="E167" s="41"/>
      <c r="F167" s="42"/>
    </row>
    <row r="168" spans="3:6" ht="14.25">
      <c r="C168" s="40"/>
      <c r="D168" s="41"/>
      <c r="E168" s="41"/>
      <c r="F168" s="42"/>
    </row>
    <row r="169" spans="3:6" ht="14.25">
      <c r="C169" s="40"/>
      <c r="D169" s="41"/>
      <c r="E169" s="41"/>
      <c r="F169" s="42"/>
    </row>
    <row r="170" spans="3:6" ht="14.25">
      <c r="C170" s="40"/>
      <c r="D170" s="41"/>
      <c r="E170" s="41"/>
      <c r="F170" s="42"/>
    </row>
    <row r="171" spans="3:6" ht="14.25">
      <c r="C171" s="40"/>
      <c r="D171" s="41"/>
      <c r="E171" s="41"/>
      <c r="F171" s="42"/>
    </row>
    <row r="172" spans="3:6" ht="14.25">
      <c r="C172" s="40"/>
      <c r="D172" s="41"/>
      <c r="E172" s="41"/>
      <c r="F172" s="42"/>
    </row>
    <row r="173" spans="3:6" ht="14.25">
      <c r="C173" s="40"/>
      <c r="D173" s="41"/>
      <c r="E173" s="41"/>
      <c r="F173" s="42"/>
    </row>
    <row r="174" spans="3:6" ht="14.25">
      <c r="C174" s="40"/>
      <c r="D174" s="41"/>
      <c r="E174" s="41"/>
      <c r="F174" s="42"/>
    </row>
    <row r="175" spans="3:6" ht="14.25">
      <c r="C175" s="40"/>
      <c r="D175" s="41"/>
      <c r="E175" s="41"/>
      <c r="F175" s="42"/>
    </row>
    <row r="176" spans="3:6" ht="14.25">
      <c r="C176" s="40"/>
      <c r="D176" s="41"/>
      <c r="E176" s="41"/>
      <c r="F176" s="42"/>
    </row>
    <row r="177" spans="3:6" ht="14.25">
      <c r="C177" s="40"/>
      <c r="D177" s="41"/>
      <c r="E177" s="41"/>
      <c r="F177" s="42"/>
    </row>
    <row r="178" spans="3:6" ht="14.25">
      <c r="C178" s="40"/>
      <c r="D178" s="41"/>
      <c r="E178" s="41"/>
      <c r="F178" s="42"/>
    </row>
    <row r="179" spans="3:6" ht="14.25">
      <c r="C179" s="40"/>
      <c r="D179" s="41"/>
      <c r="E179" s="41"/>
      <c r="F179" s="42"/>
    </row>
    <row r="180" spans="3:6" ht="14.25">
      <c r="C180" s="65"/>
      <c r="D180" s="66"/>
      <c r="E180" s="66"/>
      <c r="F180" s="66"/>
    </row>
    <row r="181" spans="3:6" ht="14.25">
      <c r="C181" s="65"/>
      <c r="D181" s="66"/>
      <c r="E181" s="66"/>
      <c r="F181" s="66"/>
    </row>
    <row r="182" spans="3:6" ht="14.25">
      <c r="C182" s="40"/>
      <c r="D182" s="41"/>
      <c r="E182" s="41"/>
      <c r="F182" s="42"/>
    </row>
    <row r="183" spans="3:6" ht="14.25">
      <c r="C183" s="40"/>
      <c r="D183" s="41"/>
      <c r="E183" s="41"/>
      <c r="F183" s="42"/>
    </row>
    <row r="184" spans="3:6" ht="14.25">
      <c r="C184" s="40"/>
      <c r="D184" s="41"/>
      <c r="E184" s="41"/>
      <c r="F184" s="42"/>
    </row>
    <row r="185" spans="3:6" ht="14.25">
      <c r="C185" s="40"/>
      <c r="D185" s="41"/>
      <c r="E185" s="41"/>
      <c r="F185" s="42"/>
    </row>
    <row r="186" spans="3:6" ht="14.25">
      <c r="C186" s="40"/>
      <c r="D186" s="41"/>
      <c r="E186" s="41"/>
      <c r="F186" s="42"/>
    </row>
    <row r="187" spans="3:6" ht="14.25">
      <c r="C187" s="40"/>
      <c r="D187" s="41"/>
      <c r="E187" s="41"/>
      <c r="F187" s="42"/>
    </row>
    <row r="188" spans="3:6" ht="14.25">
      <c r="C188" s="40"/>
      <c r="D188" s="41"/>
      <c r="E188" s="41"/>
      <c r="F188" s="42"/>
    </row>
    <row r="189" spans="3:6" ht="14.25">
      <c r="C189" s="65"/>
      <c r="D189" s="66"/>
      <c r="E189" s="66"/>
      <c r="F189" s="66"/>
    </row>
    <row r="190" spans="3:6" ht="14.25">
      <c r="C190" s="40"/>
      <c r="D190" s="41"/>
      <c r="E190" s="41"/>
      <c r="F190" s="42"/>
    </row>
    <row r="191" spans="3:6" ht="14.25">
      <c r="C191" s="40"/>
      <c r="D191" s="41"/>
      <c r="E191" s="41"/>
      <c r="F191" s="42"/>
    </row>
    <row r="192" spans="3:6" ht="14.25">
      <c r="C192" s="65"/>
      <c r="D192" s="66"/>
      <c r="E192" s="66"/>
      <c r="F192" s="66"/>
    </row>
    <row r="193" spans="3:6" ht="14.25">
      <c r="C193" s="65"/>
      <c r="D193" s="66"/>
      <c r="E193" s="66"/>
      <c r="F193" s="66"/>
    </row>
    <row r="194" spans="3:6" ht="14.25">
      <c r="C194" s="40"/>
      <c r="D194" s="41"/>
      <c r="E194" s="41"/>
      <c r="F194" s="42"/>
    </row>
    <row r="195" spans="3:6" ht="14.25">
      <c r="C195" s="40"/>
      <c r="D195" s="41"/>
      <c r="E195" s="41"/>
      <c r="F195" s="42"/>
    </row>
    <row r="196" spans="3:6" ht="14.25">
      <c r="C196" s="40"/>
      <c r="D196" s="41"/>
      <c r="E196" s="41"/>
      <c r="F196" s="42"/>
    </row>
    <row r="197" spans="3:6" ht="14.25">
      <c r="C197" s="40"/>
      <c r="D197" s="41"/>
      <c r="E197" s="41"/>
      <c r="F197" s="42"/>
    </row>
    <row r="198" spans="3:6" ht="14.25">
      <c r="C198" s="40"/>
      <c r="D198" s="41"/>
      <c r="E198" s="41"/>
      <c r="F198" s="42"/>
    </row>
    <row r="199" spans="3:6" ht="14.25">
      <c r="C199" s="40"/>
      <c r="D199" s="41"/>
      <c r="E199" s="41"/>
      <c r="F199" s="42"/>
    </row>
    <row r="200" spans="3:6" ht="14.25">
      <c r="C200" s="40"/>
      <c r="D200" s="41"/>
      <c r="E200" s="41"/>
      <c r="F200" s="42"/>
    </row>
    <row r="201" spans="3:6" ht="14.25">
      <c r="C201" s="40"/>
      <c r="D201" s="41"/>
      <c r="E201" s="41"/>
      <c r="F201" s="42"/>
    </row>
    <row r="202" spans="3:6" ht="14.25">
      <c r="C202" s="40"/>
      <c r="D202" s="41"/>
      <c r="E202" s="41"/>
      <c r="F202" s="42"/>
    </row>
    <row r="203" spans="3:6" ht="14.25">
      <c r="C203" s="40"/>
      <c r="D203" s="41"/>
      <c r="E203" s="41"/>
      <c r="F203" s="42"/>
    </row>
    <row r="204" spans="3:6" ht="14.25">
      <c r="C204" s="40"/>
      <c r="D204" s="41"/>
      <c r="E204" s="41"/>
      <c r="F204" s="42"/>
    </row>
    <row r="205" spans="3:6" ht="14.25">
      <c r="C205" s="40"/>
      <c r="D205" s="41"/>
      <c r="E205" s="41"/>
      <c r="F205" s="42"/>
    </row>
    <row r="206" spans="3:6" ht="14.25">
      <c r="C206" s="40"/>
      <c r="D206" s="41"/>
      <c r="E206" s="41"/>
      <c r="F206" s="42"/>
    </row>
    <row r="207" spans="3:6" ht="14.25">
      <c r="C207" s="40"/>
      <c r="D207" s="41"/>
      <c r="E207" s="41"/>
      <c r="F207" s="42"/>
    </row>
    <row r="208" spans="3:6" ht="14.25">
      <c r="C208" s="40"/>
      <c r="D208" s="41"/>
      <c r="E208" s="41"/>
      <c r="F208" s="42"/>
    </row>
    <row r="209" spans="3:6" ht="14.25">
      <c r="C209" s="40"/>
      <c r="D209" s="41"/>
      <c r="E209" s="41"/>
      <c r="F209" s="42"/>
    </row>
    <row r="210" spans="3:6" ht="14.25">
      <c r="C210" s="40"/>
      <c r="D210" s="41"/>
      <c r="E210" s="41"/>
      <c r="F210" s="42"/>
    </row>
    <row r="211" spans="3:6" ht="14.25">
      <c r="C211" s="40"/>
      <c r="D211" s="41"/>
      <c r="E211" s="41"/>
      <c r="F211" s="42"/>
    </row>
    <row r="212" spans="3:6" ht="14.25">
      <c r="C212" s="65"/>
      <c r="D212" s="66"/>
      <c r="E212" s="66"/>
      <c r="F212" s="66"/>
    </row>
    <row r="213" spans="3:6" ht="14.25">
      <c r="C213" s="40"/>
      <c r="D213" s="41"/>
      <c r="E213" s="41"/>
      <c r="F213" s="42"/>
    </row>
    <row r="214" spans="3:6" ht="14.25">
      <c r="C214" s="40"/>
      <c r="D214" s="41"/>
      <c r="E214" s="41"/>
      <c r="F214" s="42"/>
    </row>
    <row r="215" spans="3:6" ht="14.25">
      <c r="C215" s="40"/>
      <c r="D215" s="41"/>
      <c r="E215" s="41"/>
      <c r="F215" s="42"/>
    </row>
    <row r="216" spans="3:6" ht="14.25">
      <c r="C216" s="40"/>
      <c r="D216" s="41"/>
      <c r="E216" s="41"/>
      <c r="F216" s="42"/>
    </row>
    <row r="217" spans="3:6" ht="14.25">
      <c r="C217" s="65"/>
      <c r="D217" s="66"/>
      <c r="E217" s="66"/>
      <c r="F217" s="66"/>
    </row>
    <row r="218" spans="3:6" ht="14.25">
      <c r="C218" s="40"/>
      <c r="D218" s="41"/>
      <c r="E218" s="41"/>
      <c r="F218" s="42"/>
    </row>
    <row r="219" spans="3:6" ht="14.25">
      <c r="C219" s="40"/>
      <c r="D219" s="41"/>
      <c r="E219" s="41"/>
      <c r="F219" s="42"/>
    </row>
    <row r="220" spans="3:6" ht="14.25">
      <c r="C220" s="40"/>
      <c r="D220" s="41"/>
      <c r="E220" s="41"/>
      <c r="F220" s="42"/>
    </row>
    <row r="221" spans="3:6" ht="14.25">
      <c r="C221" s="40"/>
      <c r="D221" s="41"/>
      <c r="E221" s="41"/>
      <c r="F221" s="42"/>
    </row>
    <row r="222" spans="3:6" ht="14.25">
      <c r="C222" s="40"/>
      <c r="D222" s="41"/>
      <c r="E222" s="41"/>
      <c r="F222" s="42"/>
    </row>
    <row r="223" spans="3:6" ht="14.25">
      <c r="C223" s="40"/>
      <c r="D223" s="41"/>
      <c r="E223" s="41"/>
      <c r="F223" s="42"/>
    </row>
    <row r="224" spans="3:6" ht="14.25">
      <c r="C224" s="65"/>
      <c r="D224" s="66"/>
      <c r="E224" s="66"/>
      <c r="F224" s="66"/>
    </row>
    <row r="225" spans="3:6" ht="14.25">
      <c r="C225" s="40"/>
      <c r="D225" s="41"/>
      <c r="E225" s="41"/>
      <c r="F225" s="42"/>
    </row>
    <row r="226" spans="3:6" ht="14.25">
      <c r="C226" s="40"/>
      <c r="D226" s="41"/>
      <c r="E226" s="41"/>
      <c r="F226" s="42"/>
    </row>
    <row r="227" spans="3:6" ht="14.25">
      <c r="C227" s="40"/>
      <c r="D227" s="41"/>
      <c r="E227" s="41"/>
      <c r="F227" s="42"/>
    </row>
    <row r="228" spans="3:6" ht="14.25">
      <c r="C228" s="65"/>
      <c r="D228" s="66"/>
      <c r="E228" s="66"/>
      <c r="F228" s="66"/>
    </row>
    <row r="229" spans="3:6" ht="14.25">
      <c r="C229" s="65"/>
      <c r="D229" s="66"/>
      <c r="E229" s="66"/>
      <c r="F229" s="66"/>
    </row>
    <row r="230" spans="3:6" ht="14.25">
      <c r="C230" s="40"/>
      <c r="D230" s="41"/>
      <c r="E230" s="41"/>
      <c r="F230" s="42"/>
    </row>
    <row r="231" spans="3:6" ht="14.25">
      <c r="C231" s="40"/>
      <c r="D231" s="41"/>
      <c r="E231" s="41"/>
      <c r="F231" s="42"/>
    </row>
    <row r="232" spans="3:6" ht="14.25">
      <c r="C232" s="40"/>
      <c r="D232" s="41"/>
      <c r="E232" s="41"/>
      <c r="F232" s="42"/>
    </row>
    <row r="233" spans="3:6" ht="14.25">
      <c r="C233" s="40"/>
      <c r="D233" s="41"/>
      <c r="E233" s="41"/>
      <c r="F233" s="42"/>
    </row>
    <row r="234" spans="3:6" ht="14.25">
      <c r="C234" s="40"/>
      <c r="D234" s="41"/>
      <c r="E234" s="41"/>
      <c r="F234" s="42"/>
    </row>
    <row r="235" spans="3:6" ht="14.25">
      <c r="C235" s="40"/>
      <c r="D235" s="41"/>
      <c r="E235" s="41"/>
      <c r="F235" s="42"/>
    </row>
    <row r="236" spans="3:6" ht="14.25">
      <c r="C236" s="65"/>
      <c r="D236" s="66"/>
      <c r="E236" s="66"/>
      <c r="F236" s="66"/>
    </row>
    <row r="237" spans="3:6" ht="14.25">
      <c r="C237" s="65"/>
      <c r="D237" s="66"/>
      <c r="E237" s="66"/>
      <c r="F237" s="66"/>
    </row>
    <row r="238" spans="3:6" ht="14.25">
      <c r="C238" s="40"/>
      <c r="D238" s="41"/>
      <c r="E238" s="41"/>
      <c r="F238" s="42"/>
    </row>
    <row r="239" spans="3:6" ht="14.25">
      <c r="C239" s="40"/>
      <c r="D239" s="41"/>
      <c r="E239" s="41"/>
      <c r="F239" s="42"/>
    </row>
    <row r="240" spans="3:6" ht="14.25">
      <c r="C240" s="65"/>
      <c r="D240" s="66"/>
      <c r="E240" s="66"/>
      <c r="F240" s="66"/>
    </row>
    <row r="241" spans="3:6" ht="14.25">
      <c r="C241" s="65"/>
      <c r="D241" s="66"/>
      <c r="E241" s="66"/>
      <c r="F241" s="66"/>
    </row>
    <row r="242" spans="3:6" ht="14.25">
      <c r="C242" s="40"/>
      <c r="D242" s="41"/>
      <c r="E242" s="41"/>
      <c r="F242" s="42"/>
    </row>
    <row r="243" spans="3:6" ht="14.25">
      <c r="C243" s="40"/>
      <c r="D243" s="41"/>
      <c r="E243" s="41"/>
      <c r="F243" s="42"/>
    </row>
    <row r="244" spans="3:6" ht="14.25">
      <c r="C244" s="40"/>
      <c r="D244" s="41"/>
      <c r="E244" s="41"/>
      <c r="F244" s="42"/>
    </row>
    <row r="245" spans="3:6" ht="14.25">
      <c r="C245" s="40"/>
      <c r="D245" s="41"/>
      <c r="E245" s="41"/>
      <c r="F245" s="42"/>
    </row>
    <row r="246" spans="3:6" ht="14.25">
      <c r="C246" s="40"/>
      <c r="D246" s="41"/>
      <c r="E246" s="41"/>
      <c r="F246" s="42"/>
    </row>
    <row r="247" spans="3:6" ht="14.25">
      <c r="C247" s="40"/>
      <c r="D247" s="41"/>
      <c r="E247" s="41"/>
      <c r="F247" s="42"/>
    </row>
    <row r="248" spans="3:6" ht="14.25">
      <c r="C248" s="40"/>
      <c r="D248" s="41"/>
      <c r="E248" s="41"/>
      <c r="F248" s="42"/>
    </row>
    <row r="249" spans="3:6" ht="14.25">
      <c r="C249" s="65"/>
      <c r="D249" s="66"/>
      <c r="E249" s="66"/>
      <c r="F249" s="66"/>
    </row>
    <row r="250" spans="3:6" ht="14.25">
      <c r="C250" s="40"/>
      <c r="D250" s="41"/>
      <c r="E250" s="41"/>
      <c r="F250" s="42"/>
    </row>
    <row r="251" spans="3:6" ht="14.25">
      <c r="C251" s="40"/>
      <c r="D251" s="41"/>
      <c r="E251" s="41"/>
      <c r="F251" s="42"/>
    </row>
    <row r="252" spans="3:6" ht="14.25">
      <c r="C252" s="65"/>
      <c r="D252" s="66"/>
      <c r="E252" s="66"/>
      <c r="F252" s="66"/>
    </row>
    <row r="253" spans="3:6" ht="14.25">
      <c r="C253" s="40"/>
      <c r="D253" s="41"/>
      <c r="E253" s="41"/>
      <c r="F253" s="42"/>
    </row>
    <row r="254" spans="3:6" ht="14.25">
      <c r="C254" s="40"/>
      <c r="D254" s="41"/>
      <c r="E254" s="41"/>
      <c r="F254" s="42"/>
    </row>
    <row r="255" spans="3:6" ht="14.25">
      <c r="C255" s="40"/>
      <c r="D255" s="41"/>
      <c r="E255" s="41"/>
      <c r="F255" s="42"/>
    </row>
    <row r="256" spans="3:6" ht="14.25">
      <c r="C256" s="40"/>
      <c r="D256" s="41"/>
      <c r="E256" s="41"/>
      <c r="F256" s="42"/>
    </row>
    <row r="257" spans="3:6" ht="14.25">
      <c r="C257" s="40"/>
      <c r="D257" s="41"/>
      <c r="E257" s="41"/>
      <c r="F257" s="42"/>
    </row>
    <row r="258" spans="3:6" ht="14.25">
      <c r="C258" s="40"/>
      <c r="D258" s="41"/>
      <c r="E258" s="41"/>
      <c r="F258" s="42"/>
    </row>
    <row r="259" spans="3:6" ht="14.25">
      <c r="C259" s="40"/>
      <c r="D259" s="41"/>
      <c r="E259" s="41"/>
      <c r="F259" s="42"/>
    </row>
    <row r="260" spans="3:6" ht="14.25">
      <c r="C260" s="40"/>
      <c r="D260" s="41"/>
      <c r="E260" s="41"/>
      <c r="F260" s="42"/>
    </row>
    <row r="261" spans="3:6" ht="14.25">
      <c r="C261" s="40"/>
      <c r="D261" s="41"/>
      <c r="E261" s="41"/>
      <c r="F261" s="42"/>
    </row>
    <row r="262" spans="3:6" ht="14.25">
      <c r="C262" s="40"/>
      <c r="D262" s="41"/>
      <c r="E262" s="41"/>
      <c r="F262" s="42"/>
    </row>
    <row r="263" spans="3:6" ht="14.25">
      <c r="C263" s="40"/>
      <c r="D263" s="41"/>
      <c r="E263" s="41"/>
      <c r="F263" s="42"/>
    </row>
    <row r="264" spans="3:6" ht="14.25">
      <c r="C264" s="40"/>
      <c r="D264" s="41"/>
      <c r="E264" s="41"/>
      <c r="F264" s="42"/>
    </row>
    <row r="265" spans="3:6" ht="14.25">
      <c r="C265" s="40"/>
      <c r="D265" s="41"/>
      <c r="E265" s="41"/>
      <c r="F265" s="42"/>
    </row>
    <row r="266" spans="3:6" ht="14.25">
      <c r="C266" s="40"/>
      <c r="D266" s="41"/>
      <c r="E266" s="41"/>
      <c r="F266" s="42"/>
    </row>
    <row r="267" spans="3:6" ht="14.25">
      <c r="C267" s="40"/>
      <c r="D267" s="41"/>
      <c r="E267" s="41"/>
      <c r="F267" s="42"/>
    </row>
    <row r="268" spans="3:6" ht="14.25">
      <c r="C268" s="40"/>
      <c r="D268" s="41"/>
      <c r="E268" s="41"/>
      <c r="F268" s="42"/>
    </row>
    <row r="269" spans="3:6" ht="14.25">
      <c r="C269" s="40"/>
      <c r="D269" s="41"/>
      <c r="E269" s="41"/>
      <c r="F269" s="42"/>
    </row>
    <row r="270" spans="3:6" ht="14.25">
      <c r="C270" s="40"/>
      <c r="D270" s="41"/>
      <c r="E270" s="41"/>
      <c r="F270" s="42"/>
    </row>
    <row r="271" spans="3:6" ht="14.25">
      <c r="C271" s="40"/>
      <c r="D271" s="41"/>
      <c r="E271" s="41"/>
      <c r="F271" s="42"/>
    </row>
    <row r="272" spans="3:6" ht="14.25">
      <c r="C272" s="40"/>
      <c r="D272" s="41"/>
      <c r="E272" s="41"/>
      <c r="F272" s="42"/>
    </row>
    <row r="273" spans="3:6" ht="14.25">
      <c r="C273" s="40"/>
      <c r="D273" s="41"/>
      <c r="E273" s="41"/>
      <c r="F273" s="42"/>
    </row>
    <row r="274" spans="3:6" ht="14.25">
      <c r="C274" s="40"/>
      <c r="D274" s="41"/>
      <c r="E274" s="41"/>
      <c r="F274" s="42"/>
    </row>
    <row r="275" spans="3:6" ht="14.25">
      <c r="C275" s="40"/>
      <c r="D275" s="41"/>
      <c r="E275" s="41"/>
      <c r="F275" s="42"/>
    </row>
    <row r="276" spans="3:6" ht="14.25">
      <c r="C276" s="40"/>
      <c r="D276" s="41"/>
      <c r="E276" s="41"/>
      <c r="F276" s="42"/>
    </row>
    <row r="277" spans="3:6" ht="14.25">
      <c r="C277" s="40"/>
      <c r="D277" s="41"/>
      <c r="E277" s="41"/>
      <c r="F277" s="42"/>
    </row>
    <row r="278" spans="3:6" ht="14.25">
      <c r="C278" s="40"/>
      <c r="D278" s="41"/>
      <c r="E278" s="41"/>
      <c r="F278" s="42"/>
    </row>
    <row r="279" spans="3:6" ht="14.25">
      <c r="C279" s="40"/>
      <c r="D279" s="41"/>
      <c r="E279" s="41"/>
      <c r="F279" s="42"/>
    </row>
    <row r="280" spans="3:6" ht="14.25">
      <c r="C280" s="40"/>
      <c r="D280" s="41"/>
      <c r="E280" s="41"/>
      <c r="F280" s="42"/>
    </row>
    <row r="281" spans="3:6" ht="14.25">
      <c r="C281" s="40"/>
      <c r="D281" s="41"/>
      <c r="E281" s="41"/>
      <c r="F281" s="42"/>
    </row>
    <row r="282" spans="3:6" ht="14.25">
      <c r="C282" s="40"/>
      <c r="D282" s="41"/>
      <c r="E282" s="41"/>
      <c r="F282" s="42"/>
    </row>
    <row r="283" spans="3:6" ht="14.25">
      <c r="C283" s="40"/>
      <c r="D283" s="41"/>
      <c r="E283" s="41"/>
      <c r="F283" s="42"/>
    </row>
    <row r="284" spans="3:6" ht="14.25">
      <c r="C284" s="65"/>
      <c r="D284" s="66"/>
      <c r="E284" s="66"/>
      <c r="F284" s="66"/>
    </row>
    <row r="285" spans="3:6" ht="14.25">
      <c r="C285" s="40"/>
      <c r="D285" s="41"/>
      <c r="E285" s="41"/>
      <c r="F285" s="42"/>
    </row>
    <row r="286" spans="3:6" ht="14.25">
      <c r="C286" s="40"/>
      <c r="D286" s="41"/>
      <c r="E286" s="41"/>
      <c r="F286" s="42"/>
    </row>
    <row r="287" spans="3:6" ht="14.25">
      <c r="C287" s="40"/>
      <c r="D287" s="41"/>
      <c r="E287" s="41"/>
      <c r="F287" s="42"/>
    </row>
    <row r="288" spans="3:6" ht="14.25">
      <c r="C288" s="65"/>
      <c r="D288" s="66"/>
      <c r="E288" s="66"/>
      <c r="F288" s="66"/>
    </row>
    <row r="289" spans="3:6" ht="14.25">
      <c r="C289" s="40"/>
      <c r="D289" s="41"/>
      <c r="E289" s="41"/>
      <c r="F289" s="42"/>
    </row>
    <row r="290" spans="3:6" ht="14.25">
      <c r="C290" s="40"/>
      <c r="D290" s="41"/>
      <c r="E290" s="41"/>
      <c r="F290" s="42"/>
    </row>
    <row r="291" spans="3:6" ht="14.25">
      <c r="C291" s="40"/>
      <c r="D291" s="41"/>
      <c r="E291" s="41"/>
      <c r="F291" s="42"/>
    </row>
    <row r="292" spans="3:6" ht="14.25">
      <c r="C292" s="40"/>
      <c r="D292" s="41"/>
      <c r="E292" s="41"/>
      <c r="F292" s="42"/>
    </row>
    <row r="293" spans="3:6" ht="14.25">
      <c r="C293" s="40"/>
      <c r="D293" s="41"/>
      <c r="E293" s="41"/>
      <c r="F293" s="42"/>
    </row>
    <row r="294" spans="3:6" ht="14.25">
      <c r="C294" s="40"/>
      <c r="D294" s="41"/>
      <c r="E294" s="41"/>
      <c r="F294" s="42"/>
    </row>
    <row r="295" spans="3:6" ht="14.25">
      <c r="C295" s="40"/>
      <c r="D295" s="41"/>
      <c r="E295" s="41"/>
      <c r="F295" s="42"/>
    </row>
    <row r="296" spans="3:6" ht="14.25">
      <c r="C296" s="40"/>
      <c r="D296" s="41"/>
      <c r="E296" s="41"/>
      <c r="F296" s="42"/>
    </row>
    <row r="297" spans="3:6" ht="14.25">
      <c r="C297" s="40"/>
      <c r="D297" s="41"/>
      <c r="E297" s="41"/>
      <c r="F297" s="42"/>
    </row>
    <row r="298" spans="3:6" ht="14.25">
      <c r="C298" s="40"/>
      <c r="D298" s="41"/>
      <c r="E298" s="41"/>
      <c r="F298" s="42"/>
    </row>
    <row r="299" spans="3:6" ht="14.25">
      <c r="C299" s="40"/>
      <c r="D299" s="41"/>
      <c r="E299" s="41"/>
      <c r="F299" s="42"/>
    </row>
    <row r="300" spans="3:6" ht="14.25">
      <c r="C300" s="40"/>
      <c r="D300" s="41"/>
      <c r="E300" s="41"/>
      <c r="F300" s="42"/>
    </row>
    <row r="301" spans="3:6" ht="14.25">
      <c r="C301" s="40"/>
      <c r="D301" s="41"/>
      <c r="E301" s="41"/>
      <c r="F301" s="42"/>
    </row>
    <row r="302" spans="3:6" ht="14.25">
      <c r="C302" s="40"/>
      <c r="D302" s="41"/>
      <c r="E302" s="41"/>
      <c r="F302" s="42"/>
    </row>
    <row r="303" spans="3:6" ht="14.25">
      <c r="C303" s="40"/>
      <c r="D303" s="41"/>
      <c r="E303" s="41"/>
      <c r="F303" s="42"/>
    </row>
    <row r="304" spans="3:6" ht="14.25">
      <c r="C304" s="40"/>
      <c r="D304" s="41"/>
      <c r="E304" s="41"/>
      <c r="F304" s="42"/>
    </row>
    <row r="305" spans="3:6" ht="14.25">
      <c r="C305" s="40"/>
      <c r="D305" s="41"/>
      <c r="E305" s="41"/>
      <c r="F305" s="42"/>
    </row>
    <row r="306" spans="3:6" ht="14.25">
      <c r="C306" s="40"/>
      <c r="D306" s="41"/>
      <c r="E306" s="41"/>
      <c r="F306" s="42"/>
    </row>
    <row r="307" spans="3:6" ht="14.25">
      <c r="C307" s="40"/>
      <c r="D307" s="41"/>
      <c r="E307" s="41"/>
      <c r="F307" s="42"/>
    </row>
    <row r="308" spans="3:6" ht="14.25">
      <c r="C308" s="65"/>
      <c r="D308" s="66"/>
      <c r="E308" s="66"/>
      <c r="F308" s="66"/>
    </row>
    <row r="309" spans="3:6" ht="14.25">
      <c r="C309" s="40"/>
      <c r="D309" s="41"/>
      <c r="E309" s="41"/>
      <c r="F309" s="42"/>
    </row>
    <row r="310" spans="3:6" ht="14.25">
      <c r="C310" s="40"/>
      <c r="D310" s="41"/>
      <c r="E310" s="41"/>
      <c r="F310" s="42"/>
    </row>
    <row r="311" spans="3:6" ht="14.25">
      <c r="C311" s="40"/>
      <c r="D311" s="41"/>
      <c r="E311" s="41"/>
      <c r="F311" s="42"/>
    </row>
    <row r="312" spans="3:6" ht="14.25">
      <c r="C312" s="65"/>
      <c r="D312" s="66"/>
      <c r="E312" s="66"/>
      <c r="F312" s="66"/>
    </row>
    <row r="313" spans="3:6" ht="14.25">
      <c r="C313" s="40"/>
      <c r="D313" s="41"/>
      <c r="E313" s="41"/>
      <c r="F313" s="42"/>
    </row>
    <row r="314" spans="3:6" ht="14.25">
      <c r="C314" s="40"/>
      <c r="D314" s="41"/>
      <c r="E314" s="41"/>
      <c r="F314" s="42"/>
    </row>
    <row r="315" spans="3:6" ht="14.25">
      <c r="C315" s="40"/>
      <c r="D315" s="41"/>
      <c r="E315" s="41"/>
      <c r="F315" s="42"/>
    </row>
    <row r="316" spans="3:6" ht="14.25">
      <c r="C316" s="40"/>
      <c r="D316" s="41"/>
      <c r="E316" s="41"/>
      <c r="F316" s="42"/>
    </row>
    <row r="317" spans="3:6" ht="14.25">
      <c r="C317" s="40"/>
      <c r="D317" s="41"/>
      <c r="E317" s="41"/>
      <c r="F317" s="42"/>
    </row>
    <row r="318" spans="3:6" ht="14.25">
      <c r="C318" s="40"/>
      <c r="D318" s="41"/>
      <c r="E318" s="41"/>
      <c r="F318" s="42"/>
    </row>
    <row r="319" spans="3:6" ht="14.25">
      <c r="C319" s="40"/>
      <c r="D319" s="41"/>
      <c r="E319" s="41"/>
      <c r="F319" s="42"/>
    </row>
    <row r="320" spans="3:6" ht="14.25">
      <c r="C320" s="65"/>
      <c r="D320" s="66"/>
      <c r="E320" s="66"/>
      <c r="F320" s="66"/>
    </row>
    <row r="321" spans="3:6" ht="14.25">
      <c r="C321" s="40"/>
      <c r="D321" s="41"/>
      <c r="E321" s="41"/>
      <c r="F321" s="42"/>
    </row>
    <row r="322" spans="3:6" ht="14.25">
      <c r="C322" s="40"/>
      <c r="D322" s="41"/>
      <c r="E322" s="41"/>
      <c r="F322" s="42"/>
    </row>
    <row r="323" spans="3:6" ht="14.25">
      <c r="C323" s="40"/>
      <c r="D323" s="41"/>
      <c r="E323" s="41"/>
      <c r="F323" s="42"/>
    </row>
    <row r="324" spans="3:6" ht="14.25">
      <c r="C324" s="65"/>
      <c r="D324" s="66"/>
      <c r="E324" s="66"/>
      <c r="F324" s="66"/>
    </row>
    <row r="325" spans="3:6" ht="14.25">
      <c r="C325" s="40"/>
      <c r="D325" s="41"/>
      <c r="E325" s="41"/>
      <c r="F325" s="42"/>
    </row>
    <row r="326" spans="3:6" ht="14.25">
      <c r="C326" s="40"/>
      <c r="D326" s="41"/>
      <c r="E326" s="41"/>
      <c r="F326" s="42"/>
    </row>
    <row r="327" spans="3:6" ht="14.25">
      <c r="C327" s="40"/>
      <c r="D327" s="41"/>
      <c r="E327" s="41"/>
      <c r="F327" s="42"/>
    </row>
    <row r="328" spans="3:6" ht="14.25">
      <c r="C328" s="40"/>
      <c r="D328" s="41"/>
      <c r="E328" s="41"/>
      <c r="F328" s="42"/>
    </row>
    <row r="329" spans="3:6" ht="14.25">
      <c r="C329" s="40"/>
      <c r="D329" s="41"/>
      <c r="E329" s="41"/>
      <c r="F329" s="42"/>
    </row>
    <row r="330" spans="3:6" ht="14.25">
      <c r="C330" s="40"/>
      <c r="D330" s="41"/>
      <c r="E330" s="41"/>
      <c r="F330" s="42"/>
    </row>
    <row r="331" spans="3:6" ht="14.25">
      <c r="C331" s="40"/>
      <c r="D331" s="41"/>
      <c r="E331" s="41"/>
      <c r="F331" s="42"/>
    </row>
    <row r="332" spans="3:6" ht="14.25">
      <c r="C332" s="65"/>
      <c r="D332" s="66"/>
      <c r="E332" s="66"/>
      <c r="F332" s="66"/>
    </row>
    <row r="333" spans="3:6" ht="14.25">
      <c r="C333" s="40"/>
      <c r="D333" s="41"/>
      <c r="E333" s="41"/>
      <c r="F333" s="42"/>
    </row>
    <row r="334" spans="3:6" ht="14.25">
      <c r="C334" s="40"/>
      <c r="D334" s="41"/>
      <c r="E334" s="41"/>
      <c r="F334" s="42"/>
    </row>
    <row r="335" spans="3:6" ht="14.25">
      <c r="C335" s="40"/>
      <c r="D335" s="41"/>
      <c r="E335" s="41"/>
      <c r="F335" s="42"/>
    </row>
    <row r="336" spans="3:6" ht="14.25">
      <c r="C336" s="65"/>
      <c r="D336" s="66"/>
      <c r="E336" s="66"/>
      <c r="F336" s="66"/>
    </row>
    <row r="337" spans="3:6" ht="14.25">
      <c r="C337" s="40"/>
      <c r="D337" s="41"/>
      <c r="E337" s="41"/>
      <c r="F337" s="42"/>
    </row>
    <row r="338" spans="3:6" ht="14.25">
      <c r="C338" s="40"/>
      <c r="D338" s="41"/>
      <c r="E338" s="41"/>
      <c r="F338" s="42"/>
    </row>
    <row r="339" spans="3:6" ht="14.25">
      <c r="C339" s="40"/>
      <c r="D339" s="41"/>
      <c r="E339" s="41"/>
      <c r="F339" s="42"/>
    </row>
    <row r="340" spans="3:6" ht="14.25">
      <c r="C340" s="40"/>
      <c r="D340" s="41"/>
      <c r="E340" s="41"/>
      <c r="F340" s="42"/>
    </row>
    <row r="341" spans="3:6" ht="14.25">
      <c r="C341" s="40"/>
      <c r="D341" s="41"/>
      <c r="E341" s="41"/>
      <c r="F341" s="42"/>
    </row>
    <row r="342" spans="3:6" ht="14.25">
      <c r="C342" s="40"/>
      <c r="D342" s="41"/>
      <c r="E342" s="41"/>
      <c r="F342" s="42"/>
    </row>
    <row r="343" spans="3:6" ht="14.25">
      <c r="C343" s="40"/>
      <c r="D343" s="41"/>
      <c r="E343" s="41"/>
      <c r="F343" s="42"/>
    </row>
    <row r="344" spans="3:6" ht="14.25">
      <c r="C344" s="40"/>
      <c r="D344" s="41"/>
      <c r="E344" s="41"/>
      <c r="F344" s="42"/>
    </row>
    <row r="345" spans="3:6" ht="14.25">
      <c r="C345" s="40"/>
      <c r="D345" s="41"/>
      <c r="E345" s="41"/>
      <c r="F345" s="42"/>
    </row>
    <row r="346" spans="3:6" ht="14.25">
      <c r="C346" s="40"/>
      <c r="D346" s="41"/>
      <c r="E346" s="41"/>
      <c r="F346" s="42"/>
    </row>
    <row r="347" spans="3:6" ht="14.25">
      <c r="C347" s="40"/>
      <c r="D347" s="41"/>
      <c r="E347" s="41"/>
      <c r="F347" s="42"/>
    </row>
    <row r="348" spans="3:6" ht="14.25">
      <c r="C348" s="40"/>
      <c r="D348" s="41"/>
      <c r="E348" s="41"/>
      <c r="F348" s="42"/>
    </row>
    <row r="349" spans="3:6" ht="14.25">
      <c r="C349" s="40"/>
      <c r="D349" s="41"/>
      <c r="E349" s="41"/>
      <c r="F349" s="42"/>
    </row>
    <row r="350" spans="3:6" ht="14.25">
      <c r="C350" s="40"/>
      <c r="D350" s="41"/>
      <c r="E350" s="41"/>
      <c r="F350" s="42"/>
    </row>
    <row r="351" spans="3:6" ht="14.25">
      <c r="C351" s="40"/>
      <c r="D351" s="41"/>
      <c r="E351" s="41"/>
      <c r="F351" s="42"/>
    </row>
    <row r="352" spans="3:6" ht="14.25">
      <c r="C352" s="40"/>
      <c r="D352" s="41"/>
      <c r="E352" s="41"/>
      <c r="F352" s="42"/>
    </row>
    <row r="353" spans="3:6" ht="14.25">
      <c r="C353" s="40"/>
      <c r="D353" s="41"/>
      <c r="E353" s="41"/>
      <c r="F353" s="42"/>
    </row>
    <row r="354" spans="3:6" ht="14.25">
      <c r="C354" s="40"/>
      <c r="D354" s="41"/>
      <c r="E354" s="41"/>
      <c r="F354" s="42"/>
    </row>
    <row r="355" spans="3:6" ht="14.25">
      <c r="C355" s="40"/>
      <c r="D355" s="41"/>
      <c r="E355" s="41"/>
      <c r="F355" s="42"/>
    </row>
    <row r="356" spans="3:6" ht="14.25">
      <c r="C356" s="40"/>
      <c r="D356" s="41"/>
      <c r="E356" s="41"/>
      <c r="F356" s="42"/>
    </row>
    <row r="357" spans="3:6" ht="14.25">
      <c r="C357" s="40"/>
      <c r="D357" s="41"/>
      <c r="E357" s="41"/>
      <c r="F357" s="42"/>
    </row>
    <row r="358" spans="3:6" ht="14.25">
      <c r="C358" s="40"/>
      <c r="D358" s="41"/>
      <c r="E358" s="41"/>
      <c r="F358" s="42"/>
    </row>
    <row r="359" spans="3:6" ht="14.25">
      <c r="C359" s="40"/>
      <c r="D359" s="41"/>
      <c r="E359" s="41"/>
      <c r="F359" s="42"/>
    </row>
    <row r="360" spans="3:6" ht="14.25">
      <c r="C360" s="65"/>
      <c r="D360" s="66"/>
      <c r="E360" s="66"/>
      <c r="F360" s="66"/>
    </row>
    <row r="361" spans="3:6" ht="14.25">
      <c r="C361" s="65"/>
      <c r="D361" s="66"/>
      <c r="E361" s="66"/>
      <c r="F361" s="66"/>
    </row>
    <row r="362" spans="3:6" ht="14.25">
      <c r="C362" s="40"/>
      <c r="D362" s="41"/>
      <c r="E362" s="41"/>
      <c r="F362" s="42"/>
    </row>
    <row r="363" spans="3:6" ht="14.25">
      <c r="C363" s="40"/>
      <c r="D363" s="41"/>
      <c r="E363" s="41"/>
      <c r="F363" s="42"/>
    </row>
    <row r="364" spans="3:6" ht="14.25">
      <c r="C364" s="40"/>
      <c r="D364" s="41"/>
      <c r="E364" s="41"/>
      <c r="F364" s="42"/>
    </row>
    <row r="365" spans="3:6" ht="14.25">
      <c r="C365" s="40"/>
      <c r="D365" s="41"/>
      <c r="E365" s="41"/>
      <c r="F365" s="42"/>
    </row>
    <row r="366" spans="3:6" ht="14.25">
      <c r="C366" s="40"/>
      <c r="D366" s="41"/>
      <c r="E366" s="41"/>
      <c r="F366" s="42"/>
    </row>
    <row r="367" spans="3:6" ht="14.25">
      <c r="C367" s="40"/>
      <c r="D367" s="41"/>
      <c r="E367" s="41"/>
      <c r="F367" s="42"/>
    </row>
    <row r="368" spans="3:6" ht="14.25">
      <c r="C368" s="40"/>
      <c r="D368" s="41"/>
      <c r="E368" s="41"/>
      <c r="F368" s="42"/>
    </row>
    <row r="369" spans="3:6" ht="14.25">
      <c r="C369" s="40"/>
      <c r="D369" s="41"/>
      <c r="E369" s="41"/>
      <c r="F369" s="42"/>
    </row>
    <row r="370" spans="3:6" ht="14.25">
      <c r="C370" s="40"/>
      <c r="D370" s="41"/>
      <c r="E370" s="41"/>
      <c r="F370" s="42"/>
    </row>
    <row r="371" spans="3:6" ht="14.25">
      <c r="C371" s="40"/>
      <c r="D371" s="41"/>
      <c r="E371" s="41"/>
      <c r="F371" s="42"/>
    </row>
    <row r="372" spans="3:6" ht="14.25">
      <c r="C372" s="40"/>
      <c r="D372" s="41"/>
      <c r="E372" s="41"/>
      <c r="F372" s="42"/>
    </row>
    <row r="373" spans="3:6" ht="14.25">
      <c r="C373" s="40"/>
      <c r="D373" s="41"/>
      <c r="E373" s="41"/>
      <c r="F373" s="42"/>
    </row>
    <row r="374" spans="3:6" ht="14.25">
      <c r="C374" s="40"/>
      <c r="D374" s="41"/>
      <c r="E374" s="41"/>
      <c r="F374" s="42"/>
    </row>
    <row r="375" spans="3:6" ht="14.25">
      <c r="C375" s="40"/>
      <c r="D375" s="41"/>
      <c r="E375" s="41"/>
      <c r="F375" s="42"/>
    </row>
    <row r="376" spans="3:6" ht="14.25">
      <c r="C376" s="40"/>
      <c r="D376" s="41"/>
      <c r="E376" s="41"/>
      <c r="F376" s="42"/>
    </row>
    <row r="377" spans="3:6" ht="14.25">
      <c r="C377" s="40"/>
      <c r="D377" s="41"/>
      <c r="E377" s="41"/>
      <c r="F377" s="42"/>
    </row>
    <row r="378" spans="3:6" ht="14.25">
      <c r="C378" s="40"/>
      <c r="D378" s="41"/>
      <c r="E378" s="41"/>
      <c r="F378" s="42"/>
    </row>
    <row r="379" spans="3:6" ht="14.25">
      <c r="C379" s="40"/>
      <c r="D379" s="41"/>
      <c r="E379" s="41"/>
      <c r="F379" s="42"/>
    </row>
    <row r="380" spans="3:6" ht="14.25">
      <c r="C380" s="65"/>
      <c r="D380" s="66"/>
      <c r="E380" s="66"/>
      <c r="F380" s="66"/>
    </row>
    <row r="381" spans="3:6" ht="14.25">
      <c r="C381" s="40"/>
      <c r="D381" s="41"/>
      <c r="E381" s="41"/>
      <c r="F381" s="42"/>
    </row>
    <row r="382" spans="3:6" ht="14.25">
      <c r="C382" s="40"/>
      <c r="D382" s="41"/>
      <c r="E382" s="41"/>
      <c r="F382" s="42"/>
    </row>
    <row r="383" spans="3:6" ht="14.25">
      <c r="C383" s="40"/>
      <c r="D383" s="41"/>
      <c r="E383" s="41"/>
      <c r="F383" s="42"/>
    </row>
    <row r="384" spans="3:6" ht="14.25">
      <c r="C384" s="65"/>
      <c r="D384" s="66"/>
      <c r="E384" s="66"/>
      <c r="F384" s="66"/>
    </row>
    <row r="385" spans="3:6" ht="14.25">
      <c r="C385" s="40"/>
      <c r="D385" s="41"/>
      <c r="E385" s="41"/>
      <c r="F385" s="42"/>
    </row>
    <row r="386" spans="3:6" ht="14.25">
      <c r="C386" s="40"/>
      <c r="D386" s="41"/>
      <c r="E386" s="41"/>
      <c r="F386" s="42"/>
    </row>
    <row r="387" spans="3:6" ht="14.25">
      <c r="C387" s="40"/>
      <c r="D387" s="41"/>
      <c r="E387" s="41"/>
      <c r="F387" s="42"/>
    </row>
    <row r="388" spans="3:6" ht="14.25">
      <c r="C388" s="40"/>
      <c r="D388" s="41"/>
      <c r="E388" s="41"/>
      <c r="F388" s="42"/>
    </row>
    <row r="389" spans="3:6" ht="14.25">
      <c r="C389" s="40"/>
      <c r="D389" s="41"/>
      <c r="E389" s="41"/>
      <c r="F389" s="42"/>
    </row>
    <row r="390" spans="3:6" ht="14.25">
      <c r="C390" s="40"/>
      <c r="D390" s="41"/>
      <c r="E390" s="41"/>
      <c r="F390" s="42"/>
    </row>
    <row r="391" spans="3:6" ht="14.25">
      <c r="C391" s="40"/>
      <c r="D391" s="41"/>
      <c r="E391" s="41"/>
      <c r="F391" s="42"/>
    </row>
    <row r="392" spans="3:6" ht="14.25">
      <c r="C392" s="40"/>
      <c r="D392" s="41"/>
      <c r="E392" s="41"/>
      <c r="F392" s="42"/>
    </row>
    <row r="393" spans="3:6" ht="14.25">
      <c r="C393" s="40"/>
      <c r="D393" s="41"/>
      <c r="E393" s="41"/>
      <c r="F393" s="42"/>
    </row>
    <row r="394" spans="3:6" ht="14.25">
      <c r="C394" s="40"/>
      <c r="D394" s="41"/>
      <c r="E394" s="41"/>
      <c r="F394" s="42"/>
    </row>
    <row r="395" spans="3:6" ht="14.25">
      <c r="C395" s="40"/>
      <c r="D395" s="41"/>
      <c r="E395" s="41"/>
      <c r="F395" s="42"/>
    </row>
    <row r="396" spans="3:6" ht="14.25">
      <c r="C396" s="40"/>
      <c r="D396" s="41"/>
      <c r="E396" s="41"/>
      <c r="F396" s="42"/>
    </row>
    <row r="397" spans="3:6" ht="14.25">
      <c r="C397" s="40"/>
      <c r="D397" s="41"/>
      <c r="E397" s="41"/>
      <c r="F397" s="42"/>
    </row>
    <row r="398" spans="3:6" ht="14.25">
      <c r="C398" s="40"/>
      <c r="D398" s="41"/>
      <c r="E398" s="41"/>
      <c r="F398" s="42"/>
    </row>
    <row r="399" spans="3:6" ht="14.25">
      <c r="C399" s="40"/>
      <c r="D399" s="41"/>
      <c r="E399" s="41"/>
      <c r="F399" s="42"/>
    </row>
    <row r="400" spans="3:6" ht="14.25">
      <c r="C400" s="40"/>
      <c r="D400" s="41"/>
      <c r="E400" s="41"/>
      <c r="F400" s="42"/>
    </row>
    <row r="401" spans="3:6" ht="14.25">
      <c r="C401" s="40"/>
      <c r="D401" s="41"/>
      <c r="E401" s="41"/>
      <c r="F401" s="42"/>
    </row>
    <row r="402" spans="3:6" ht="14.25">
      <c r="C402" s="40"/>
      <c r="D402" s="41"/>
      <c r="E402" s="41"/>
      <c r="F402" s="42"/>
    </row>
    <row r="403" spans="3:6" ht="14.25">
      <c r="C403" s="40"/>
      <c r="D403" s="41"/>
      <c r="E403" s="41"/>
      <c r="F403" s="42"/>
    </row>
    <row r="404" spans="3:6" ht="14.25">
      <c r="C404" s="40"/>
      <c r="D404" s="41"/>
      <c r="E404" s="41"/>
      <c r="F404" s="42"/>
    </row>
    <row r="405" spans="3:6" ht="14.25">
      <c r="C405" s="40"/>
      <c r="D405" s="41"/>
      <c r="E405" s="41"/>
      <c r="F405" s="42"/>
    </row>
    <row r="406" spans="3:6" ht="14.25">
      <c r="C406" s="40"/>
      <c r="D406" s="41"/>
      <c r="E406" s="41"/>
      <c r="F406" s="42"/>
    </row>
    <row r="407" spans="3:6" ht="14.25">
      <c r="C407" s="40"/>
      <c r="D407" s="41"/>
      <c r="E407" s="41"/>
      <c r="F407" s="42"/>
    </row>
    <row r="408" spans="3:6" ht="14.25">
      <c r="C408" s="65"/>
      <c r="D408" s="66"/>
      <c r="E408" s="66"/>
      <c r="F408" s="66"/>
    </row>
    <row r="409" spans="3:6" ht="14.25">
      <c r="C409" s="65"/>
      <c r="D409" s="66"/>
      <c r="E409" s="66"/>
      <c r="F409" s="66"/>
    </row>
    <row r="410" spans="3:6" ht="14.25">
      <c r="C410" s="40"/>
      <c r="D410" s="41"/>
      <c r="E410" s="41"/>
      <c r="F410" s="42"/>
    </row>
    <row r="411" spans="3:6" ht="14.25">
      <c r="C411" s="40"/>
      <c r="D411" s="41"/>
      <c r="E411" s="41"/>
      <c r="F411" s="42"/>
    </row>
    <row r="412" spans="3:6" ht="14.25">
      <c r="C412" s="40"/>
      <c r="D412" s="41"/>
      <c r="E412" s="41"/>
      <c r="F412" s="42"/>
    </row>
    <row r="413" spans="3:6" ht="14.25">
      <c r="C413" s="40"/>
      <c r="D413" s="41"/>
      <c r="E413" s="41"/>
      <c r="F413" s="42"/>
    </row>
    <row r="414" spans="3:6" ht="14.25">
      <c r="C414" s="40"/>
      <c r="D414" s="41"/>
      <c r="E414" s="41"/>
      <c r="F414" s="42"/>
    </row>
    <row r="415" spans="3:6" ht="14.25">
      <c r="C415" s="40"/>
      <c r="D415" s="41"/>
      <c r="E415" s="41"/>
      <c r="F415" s="42"/>
    </row>
    <row r="416" spans="3:6" ht="14.25">
      <c r="C416" s="65"/>
      <c r="D416" s="66"/>
      <c r="E416" s="66"/>
      <c r="F416" s="66"/>
    </row>
    <row r="417" spans="3:6" ht="14.25">
      <c r="C417" s="40"/>
      <c r="D417" s="41"/>
      <c r="E417" s="41"/>
      <c r="F417" s="42"/>
    </row>
    <row r="418" spans="3:6" ht="14.25">
      <c r="C418" s="40"/>
      <c r="D418" s="41"/>
      <c r="E418" s="41"/>
      <c r="F418" s="42"/>
    </row>
    <row r="419" spans="3:6" ht="14.25">
      <c r="C419" s="40"/>
      <c r="D419" s="41"/>
      <c r="E419" s="41"/>
      <c r="F419" s="42"/>
    </row>
    <row r="420" spans="3:6" ht="14.25">
      <c r="C420" s="65"/>
      <c r="D420" s="66"/>
      <c r="E420" s="66"/>
      <c r="F420" s="66"/>
    </row>
    <row r="421" spans="3:6" ht="14.25">
      <c r="C421" s="65"/>
      <c r="D421" s="66"/>
      <c r="E421" s="66"/>
      <c r="F421" s="66"/>
    </row>
    <row r="422" spans="3:6" ht="14.25">
      <c r="C422" s="40"/>
      <c r="D422" s="41"/>
      <c r="E422" s="41"/>
      <c r="F422" s="42"/>
    </row>
    <row r="423" spans="3:6" ht="14.25">
      <c r="C423" s="40"/>
      <c r="D423" s="41"/>
      <c r="E423" s="41"/>
      <c r="F423" s="42"/>
    </row>
    <row r="424" spans="3:6" ht="14.25">
      <c r="C424" s="40"/>
      <c r="D424" s="41"/>
      <c r="E424" s="41"/>
      <c r="F424" s="42"/>
    </row>
    <row r="425" spans="3:6" ht="14.25">
      <c r="C425" s="40"/>
      <c r="D425" s="41"/>
      <c r="E425" s="41"/>
      <c r="F425" s="42"/>
    </row>
    <row r="426" spans="3:6" ht="14.25">
      <c r="C426" s="40"/>
      <c r="D426" s="41"/>
      <c r="E426" s="41"/>
      <c r="F426" s="42"/>
    </row>
    <row r="427" spans="3:6" ht="14.25">
      <c r="C427" s="40"/>
      <c r="D427" s="41"/>
      <c r="E427" s="41"/>
      <c r="F427" s="42"/>
    </row>
    <row r="428" spans="3:6" ht="14.25">
      <c r="C428" s="65"/>
      <c r="D428" s="66"/>
      <c r="E428" s="66"/>
      <c r="F428" s="66"/>
    </row>
    <row r="429" spans="3:6" ht="14.25">
      <c r="C429" s="65"/>
      <c r="D429" s="66"/>
      <c r="E429" s="66"/>
      <c r="F429" s="66"/>
    </row>
    <row r="430" spans="3:6" ht="14.25">
      <c r="C430" s="40"/>
      <c r="D430" s="41"/>
      <c r="E430" s="41"/>
      <c r="F430" s="42"/>
    </row>
    <row r="431" spans="3:6" ht="14.25">
      <c r="C431" s="40"/>
      <c r="D431" s="41"/>
      <c r="E431" s="41"/>
      <c r="F431" s="42"/>
    </row>
    <row r="432" spans="3:6" ht="14.25">
      <c r="C432" s="65"/>
      <c r="D432" s="66"/>
      <c r="E432" s="66"/>
      <c r="F432" s="66"/>
    </row>
    <row r="433" spans="3:6" ht="14.25">
      <c r="C433" s="65"/>
      <c r="D433" s="66"/>
      <c r="E433" s="66"/>
      <c r="F433" s="66"/>
    </row>
    <row r="434" spans="3:6" ht="14.25">
      <c r="C434" s="40"/>
      <c r="D434" s="41"/>
      <c r="E434" s="41"/>
      <c r="F434" s="42"/>
    </row>
    <row r="435" spans="3:6" ht="14.25">
      <c r="C435" s="65"/>
      <c r="D435" s="66"/>
      <c r="E435" s="66"/>
      <c r="F435" s="66"/>
    </row>
    <row r="436" spans="3:6" ht="14.25">
      <c r="C436" s="40"/>
      <c r="D436" s="41"/>
      <c r="E436" s="41"/>
      <c r="F436" s="42"/>
    </row>
    <row r="437" spans="3:6" ht="14.25">
      <c r="C437" s="40"/>
      <c r="D437" s="41"/>
      <c r="E437" s="41"/>
      <c r="F437" s="42"/>
    </row>
    <row r="438" spans="3:6" ht="14.25">
      <c r="C438" s="40"/>
      <c r="D438" s="41"/>
      <c r="E438" s="41"/>
      <c r="F438" s="42"/>
    </row>
    <row r="439" spans="3:6" ht="14.25">
      <c r="C439" s="40"/>
      <c r="D439" s="41"/>
      <c r="E439" s="41"/>
      <c r="F439" s="42"/>
    </row>
    <row r="440" spans="3:6" ht="14.25">
      <c r="C440" s="65"/>
      <c r="D440" s="66"/>
      <c r="E440" s="66"/>
      <c r="F440" s="66"/>
    </row>
    <row r="441" spans="3:6" ht="14.25">
      <c r="C441" s="65"/>
      <c r="D441" s="66"/>
      <c r="E441" s="66"/>
      <c r="F441" s="66"/>
    </row>
    <row r="442" spans="3:6" ht="14.25">
      <c r="C442" s="40"/>
      <c r="D442" s="41"/>
      <c r="E442" s="41"/>
      <c r="F442" s="42"/>
    </row>
    <row r="443" spans="3:6" ht="14.25">
      <c r="C443" s="40"/>
      <c r="D443" s="41"/>
      <c r="E443" s="41"/>
      <c r="F443" s="42"/>
    </row>
    <row r="444" spans="3:6" ht="14.25">
      <c r="C444" s="65"/>
      <c r="D444" s="66"/>
      <c r="E444" s="66"/>
      <c r="F444" s="66"/>
    </row>
    <row r="445" spans="3:6" ht="14.25">
      <c r="C445" s="65"/>
      <c r="D445" s="66"/>
      <c r="E445" s="66"/>
      <c r="F445" s="66"/>
    </row>
    <row r="446" spans="3:6" ht="14.25">
      <c r="C446" s="40"/>
      <c r="D446" s="41"/>
      <c r="E446" s="41"/>
      <c r="F446" s="42"/>
    </row>
    <row r="447" spans="3:6" ht="14.25">
      <c r="C447" s="40"/>
      <c r="D447" s="41"/>
      <c r="E447" s="41"/>
      <c r="F447" s="42"/>
    </row>
    <row r="448" spans="3:6" ht="14.25">
      <c r="C448" s="40"/>
      <c r="D448" s="41"/>
      <c r="E448" s="41"/>
      <c r="F448" s="42"/>
    </row>
    <row r="449" spans="3:6" ht="14.25">
      <c r="C449" s="40"/>
      <c r="D449" s="41"/>
      <c r="E449" s="41"/>
      <c r="F449" s="42"/>
    </row>
    <row r="450" spans="3:6" ht="14.25">
      <c r="C450" s="40"/>
      <c r="D450" s="41"/>
      <c r="E450" s="41"/>
      <c r="F450" s="42"/>
    </row>
    <row r="451" spans="3:6" ht="14.25">
      <c r="C451" s="40"/>
      <c r="D451" s="41"/>
      <c r="E451" s="41"/>
      <c r="F451" s="42"/>
    </row>
    <row r="452" spans="3:6" ht="14.25">
      <c r="C452" s="65"/>
      <c r="D452" s="66"/>
      <c r="E452" s="66"/>
      <c r="F452" s="66"/>
    </row>
    <row r="453" spans="3:6" ht="14.25">
      <c r="C453" s="40"/>
      <c r="D453" s="41"/>
      <c r="E453" s="41"/>
      <c r="F453" s="42"/>
    </row>
    <row r="454" spans="3:6" ht="14.25">
      <c r="C454" s="40"/>
      <c r="D454" s="41"/>
      <c r="E454" s="41"/>
      <c r="F454" s="42"/>
    </row>
    <row r="455" spans="3:6" ht="14.25">
      <c r="C455" s="40"/>
      <c r="D455" s="41"/>
      <c r="E455" s="41"/>
      <c r="F455" s="42"/>
    </row>
    <row r="456" spans="3:6" ht="14.25">
      <c r="C456" s="65"/>
      <c r="D456" s="66"/>
      <c r="E456" s="66"/>
      <c r="F456" s="66"/>
    </row>
    <row r="457" spans="3:6" ht="14.25">
      <c r="C457" s="65"/>
      <c r="D457" s="66"/>
      <c r="E457" s="66"/>
      <c r="F457" s="66"/>
    </row>
    <row r="458" spans="3:6" ht="14.25">
      <c r="C458" s="40"/>
      <c r="D458" s="41"/>
      <c r="E458" s="41"/>
      <c r="F458" s="42"/>
    </row>
    <row r="459" spans="3:6" ht="14.25">
      <c r="C459" s="40"/>
      <c r="D459" s="41"/>
      <c r="E459" s="41"/>
      <c r="F459" s="42"/>
    </row>
    <row r="460" spans="3:6" ht="14.25">
      <c r="C460" s="40"/>
      <c r="D460" s="41"/>
      <c r="E460" s="41"/>
      <c r="F460" s="42"/>
    </row>
    <row r="461" spans="3:6" ht="14.25">
      <c r="C461" s="40"/>
      <c r="D461" s="41"/>
      <c r="E461" s="41"/>
      <c r="F461" s="42"/>
    </row>
    <row r="462" spans="3:6" ht="14.25">
      <c r="C462" s="40"/>
      <c r="D462" s="41"/>
      <c r="E462" s="41"/>
      <c r="F462" s="42"/>
    </row>
    <row r="463" spans="3:6" ht="14.25">
      <c r="C463" s="40"/>
      <c r="D463" s="41"/>
      <c r="E463" s="41"/>
      <c r="F463" s="42"/>
    </row>
    <row r="464" spans="3:6" ht="14.25">
      <c r="C464" s="40"/>
      <c r="D464" s="41"/>
      <c r="E464" s="41"/>
      <c r="F464" s="42"/>
    </row>
    <row r="465" spans="3:6" ht="14.25">
      <c r="C465" s="40"/>
      <c r="D465" s="41"/>
      <c r="E465" s="41"/>
      <c r="F465" s="42"/>
    </row>
    <row r="466" spans="3:6" ht="14.25">
      <c r="C466" s="40"/>
      <c r="D466" s="41"/>
      <c r="E466" s="41"/>
      <c r="F466" s="42"/>
    </row>
    <row r="467" spans="3:6" ht="14.25">
      <c r="C467" s="40"/>
      <c r="D467" s="41"/>
      <c r="E467" s="41"/>
      <c r="F467" s="42"/>
    </row>
    <row r="468" spans="3:6" ht="14.25">
      <c r="C468" s="65"/>
      <c r="D468" s="66"/>
      <c r="E468" s="66"/>
      <c r="F468" s="66"/>
    </row>
    <row r="469" spans="3:6" ht="14.25">
      <c r="C469" s="65"/>
      <c r="D469" s="66"/>
      <c r="E469" s="66"/>
      <c r="F469" s="66"/>
    </row>
    <row r="470" spans="3:6" ht="14.25">
      <c r="C470" s="40"/>
      <c r="D470" s="41"/>
      <c r="E470" s="41"/>
      <c r="F470" s="42"/>
    </row>
    <row r="471" spans="3:6" ht="14.25">
      <c r="C471" s="40"/>
      <c r="D471" s="41"/>
      <c r="E471" s="41"/>
      <c r="F471" s="42"/>
    </row>
    <row r="472" spans="3:6" ht="14.25">
      <c r="C472" s="40"/>
      <c r="D472" s="41"/>
      <c r="E472" s="41"/>
      <c r="F472" s="42"/>
    </row>
    <row r="473" spans="3:6" ht="14.25">
      <c r="C473" s="40"/>
      <c r="D473" s="41"/>
      <c r="E473" s="41"/>
      <c r="F473" s="42"/>
    </row>
    <row r="474" spans="3:6" ht="14.25">
      <c r="C474" s="40"/>
      <c r="D474" s="41"/>
      <c r="E474" s="41"/>
      <c r="F474" s="42"/>
    </row>
    <row r="475" spans="3:6" ht="14.25">
      <c r="C475" s="40"/>
      <c r="D475" s="41"/>
      <c r="E475" s="41"/>
      <c r="F475" s="42"/>
    </row>
    <row r="476" spans="3:6" ht="14.25">
      <c r="C476" s="65"/>
      <c r="D476" s="66"/>
      <c r="E476" s="66"/>
      <c r="F476" s="66"/>
    </row>
    <row r="477" spans="3:6" ht="14.25">
      <c r="C477" s="40"/>
      <c r="D477" s="41"/>
      <c r="E477" s="41"/>
      <c r="F477" s="42"/>
    </row>
    <row r="478" spans="3:6" ht="14.25">
      <c r="C478" s="40"/>
      <c r="D478" s="41"/>
      <c r="E478" s="41"/>
      <c r="F478" s="42"/>
    </row>
    <row r="479" spans="3:6" ht="14.25">
      <c r="C479" s="40"/>
      <c r="D479" s="41"/>
      <c r="E479" s="41"/>
      <c r="F479" s="42"/>
    </row>
    <row r="480" spans="3:6" ht="14.25">
      <c r="C480" s="65"/>
      <c r="D480" s="66"/>
      <c r="E480" s="66"/>
      <c r="F480" s="66"/>
    </row>
    <row r="481" spans="3:6" ht="14.25">
      <c r="C481" s="40"/>
      <c r="D481" s="41"/>
      <c r="E481" s="41"/>
      <c r="F481" s="42"/>
    </row>
    <row r="482" spans="3:6" ht="14.25">
      <c r="C482" s="40"/>
      <c r="D482" s="41"/>
      <c r="E482" s="41"/>
      <c r="F482" s="42"/>
    </row>
    <row r="483" spans="3:6" ht="14.25">
      <c r="C483" s="40"/>
      <c r="D483" s="41"/>
      <c r="E483" s="41"/>
      <c r="F483" s="42"/>
    </row>
    <row r="484" spans="3:6" ht="14.25">
      <c r="C484" s="40"/>
      <c r="D484" s="41"/>
      <c r="E484" s="41"/>
      <c r="F484" s="42"/>
    </row>
    <row r="485" spans="3:6" ht="14.25">
      <c r="C485" s="40"/>
      <c r="D485" s="41"/>
      <c r="E485" s="41"/>
      <c r="F485" s="42"/>
    </row>
    <row r="486" spans="3:6" ht="14.25">
      <c r="C486" s="40"/>
      <c r="D486" s="41"/>
      <c r="E486" s="41"/>
      <c r="F486" s="42"/>
    </row>
    <row r="487" spans="3:6" ht="14.25">
      <c r="C487" s="40"/>
      <c r="D487" s="41"/>
      <c r="E487" s="41"/>
      <c r="F487" s="42"/>
    </row>
    <row r="488" spans="3:6" ht="14.25">
      <c r="C488" s="40"/>
      <c r="D488" s="41"/>
      <c r="E488" s="41"/>
      <c r="F488" s="42"/>
    </row>
    <row r="489" spans="3:6" ht="14.25">
      <c r="C489" s="65"/>
      <c r="D489" s="66"/>
      <c r="E489" s="66"/>
      <c r="F489" s="66"/>
    </row>
    <row r="490" spans="3:6" ht="14.25">
      <c r="C490" s="40"/>
      <c r="D490" s="41"/>
      <c r="E490" s="41"/>
      <c r="F490" s="42"/>
    </row>
    <row r="491" spans="3:6" ht="14.25">
      <c r="C491" s="40"/>
      <c r="D491" s="41"/>
      <c r="E491" s="41"/>
      <c r="F491" s="42"/>
    </row>
    <row r="492" spans="3:6" ht="14.25">
      <c r="C492" s="65"/>
      <c r="D492" s="66"/>
      <c r="E492" s="66"/>
      <c r="F492" s="66"/>
    </row>
    <row r="493" spans="3:6" ht="14.25">
      <c r="C493" s="65"/>
      <c r="D493" s="66"/>
      <c r="E493" s="66"/>
      <c r="F493" s="66"/>
    </row>
    <row r="494" spans="3:6" ht="14.25">
      <c r="C494" s="40"/>
      <c r="D494" s="41"/>
      <c r="E494" s="41"/>
      <c r="F494" s="42"/>
    </row>
    <row r="495" spans="3:6" ht="14.25">
      <c r="C495" s="40"/>
      <c r="D495" s="41"/>
      <c r="E495" s="41"/>
      <c r="F495" s="42"/>
    </row>
    <row r="496" spans="3:6" ht="14.25">
      <c r="C496" s="40"/>
      <c r="D496" s="41"/>
      <c r="E496" s="41"/>
      <c r="F496" s="42"/>
    </row>
    <row r="497" spans="3:6" ht="14.25">
      <c r="C497" s="40"/>
      <c r="D497" s="41"/>
      <c r="E497" s="41"/>
      <c r="F497" s="42"/>
    </row>
    <row r="498" spans="3:6" ht="14.25">
      <c r="C498" s="40"/>
      <c r="D498" s="41"/>
      <c r="E498" s="41"/>
      <c r="F498" s="42"/>
    </row>
    <row r="499" spans="3:6" ht="14.25">
      <c r="C499" s="40"/>
      <c r="D499" s="41"/>
      <c r="E499" s="41"/>
      <c r="F499" s="42"/>
    </row>
    <row r="500" spans="3:6" ht="14.25">
      <c r="C500" s="40"/>
      <c r="D500" s="41"/>
      <c r="E500" s="41"/>
      <c r="F500" s="42"/>
    </row>
    <row r="501" spans="3:6" ht="14.25">
      <c r="C501" s="40"/>
      <c r="D501" s="41"/>
      <c r="E501" s="41"/>
      <c r="F501" s="42"/>
    </row>
    <row r="502" spans="3:6" ht="14.25">
      <c r="C502" s="40"/>
      <c r="D502" s="41"/>
      <c r="E502" s="41"/>
      <c r="F502" s="42"/>
    </row>
    <row r="503" spans="3:6" ht="14.25">
      <c r="C503" s="40"/>
      <c r="D503" s="41"/>
      <c r="E503" s="41"/>
      <c r="F503" s="42"/>
    </row>
    <row r="504" spans="3:6" ht="14.25">
      <c r="C504" s="40"/>
      <c r="D504" s="41"/>
      <c r="E504" s="41"/>
      <c r="F504" s="42"/>
    </row>
    <row r="505" spans="3:6" ht="14.25">
      <c r="C505" s="40"/>
      <c r="D505" s="41"/>
      <c r="E505" s="41"/>
      <c r="F505" s="42"/>
    </row>
    <row r="506" spans="3:6" ht="14.25">
      <c r="C506" s="40"/>
      <c r="D506" s="41"/>
      <c r="E506" s="41"/>
      <c r="F506" s="42"/>
    </row>
    <row r="507" spans="3:6" ht="14.25">
      <c r="C507" s="40"/>
      <c r="D507" s="41"/>
      <c r="E507" s="41"/>
      <c r="F507" s="42"/>
    </row>
    <row r="508" spans="3:6" ht="14.25">
      <c r="C508" s="40"/>
      <c r="D508" s="41"/>
      <c r="E508" s="41"/>
      <c r="F508" s="42"/>
    </row>
    <row r="509" spans="3:6" ht="14.25">
      <c r="C509" s="40"/>
      <c r="D509" s="41"/>
      <c r="E509" s="41"/>
      <c r="F509" s="42"/>
    </row>
    <row r="510" spans="3:6" ht="14.25">
      <c r="C510" s="40"/>
      <c r="D510" s="41"/>
      <c r="E510" s="41"/>
      <c r="F510" s="42"/>
    </row>
    <row r="511" spans="3:6" ht="14.25">
      <c r="C511" s="40"/>
      <c r="D511" s="41"/>
      <c r="E511" s="41"/>
      <c r="F511" s="42"/>
    </row>
    <row r="512" spans="3:6" ht="14.25">
      <c r="C512" s="65"/>
      <c r="D512" s="66"/>
      <c r="E512" s="66"/>
      <c r="F512" s="66"/>
    </row>
    <row r="513" spans="3:6" ht="14.25">
      <c r="C513" s="40"/>
      <c r="D513" s="41"/>
      <c r="E513" s="41"/>
      <c r="F513" s="42"/>
    </row>
    <row r="514" spans="3:6" ht="14.25">
      <c r="C514" s="40"/>
      <c r="D514" s="41"/>
      <c r="E514" s="41"/>
      <c r="F514" s="42"/>
    </row>
    <row r="515" spans="3:6" ht="14.25">
      <c r="C515" s="40"/>
      <c r="D515" s="41"/>
      <c r="E515" s="41"/>
      <c r="F515" s="42"/>
    </row>
    <row r="516" spans="3:6" ht="14.25">
      <c r="C516" s="65"/>
      <c r="D516" s="66"/>
      <c r="E516" s="66"/>
      <c r="F516" s="66"/>
    </row>
    <row r="517" spans="3:6" ht="14.25">
      <c r="C517" s="40"/>
      <c r="D517" s="41"/>
      <c r="E517" s="41"/>
      <c r="F517" s="42"/>
    </row>
    <row r="518" spans="3:6" ht="14.25">
      <c r="C518" s="40"/>
      <c r="D518" s="41"/>
      <c r="E518" s="41"/>
      <c r="F518" s="42"/>
    </row>
    <row r="519" spans="3:6" ht="14.25">
      <c r="C519" s="40"/>
      <c r="D519" s="41"/>
      <c r="E519" s="41"/>
      <c r="F519" s="42"/>
    </row>
    <row r="520" spans="3:6" ht="14.25">
      <c r="C520" s="40"/>
      <c r="D520" s="41"/>
      <c r="E520" s="41"/>
      <c r="F520" s="42"/>
    </row>
    <row r="521" spans="3:6" ht="14.25">
      <c r="C521" s="40"/>
      <c r="D521" s="41"/>
      <c r="E521" s="41"/>
      <c r="F521" s="42"/>
    </row>
    <row r="522" spans="3:6" ht="14.25">
      <c r="C522" s="40"/>
      <c r="D522" s="41"/>
      <c r="E522" s="41"/>
      <c r="F522" s="42"/>
    </row>
    <row r="523" spans="3:6" ht="14.25">
      <c r="C523" s="40"/>
      <c r="D523" s="41"/>
      <c r="E523" s="41"/>
      <c r="F523" s="42"/>
    </row>
    <row r="524" spans="3:6" ht="14.25">
      <c r="C524" s="40"/>
      <c r="D524" s="41"/>
      <c r="E524" s="41"/>
      <c r="F524" s="42"/>
    </row>
    <row r="525" spans="3:6" ht="14.25">
      <c r="C525" s="65"/>
      <c r="D525" s="66"/>
      <c r="E525" s="66"/>
      <c r="F525" s="66"/>
    </row>
    <row r="526" spans="3:6" ht="14.25">
      <c r="C526" s="40"/>
      <c r="D526" s="41"/>
      <c r="E526" s="41"/>
      <c r="F526" s="42"/>
    </row>
    <row r="527" spans="3:6" ht="14.25">
      <c r="C527" s="40"/>
      <c r="D527" s="41"/>
      <c r="E527" s="41"/>
      <c r="F527" s="42"/>
    </row>
    <row r="528" spans="3:6" ht="14.25">
      <c r="C528" s="65"/>
      <c r="D528" s="66"/>
      <c r="E528" s="66"/>
      <c r="F528" s="66"/>
    </row>
    <row r="529" spans="3:6" ht="14.25">
      <c r="C529" s="40"/>
      <c r="D529" s="41"/>
      <c r="E529" s="41"/>
      <c r="F529" s="42"/>
    </row>
    <row r="530" spans="3:6" ht="14.25">
      <c r="C530" s="40"/>
      <c r="D530" s="41"/>
      <c r="E530" s="41"/>
      <c r="F530" s="42"/>
    </row>
    <row r="531" spans="3:6" ht="14.25">
      <c r="C531" s="40"/>
      <c r="D531" s="41"/>
      <c r="E531" s="41"/>
      <c r="F531" s="42"/>
    </row>
    <row r="532" spans="3:6" ht="14.25">
      <c r="C532" s="40"/>
      <c r="D532" s="41"/>
      <c r="E532" s="41"/>
      <c r="F532" s="42"/>
    </row>
    <row r="533" spans="3:6" ht="14.25">
      <c r="C533" s="40"/>
      <c r="D533" s="41"/>
      <c r="E533" s="41"/>
      <c r="F533" s="42"/>
    </row>
    <row r="534" spans="3:6" ht="14.25">
      <c r="C534" s="40"/>
      <c r="D534" s="41"/>
      <c r="E534" s="41"/>
      <c r="F534" s="42"/>
    </row>
    <row r="535" spans="3:6" ht="14.25">
      <c r="C535" s="40"/>
      <c r="D535" s="41"/>
      <c r="E535" s="41"/>
      <c r="F535" s="42"/>
    </row>
    <row r="536" spans="3:6" ht="14.25">
      <c r="C536" s="40"/>
      <c r="D536" s="41"/>
      <c r="E536" s="41"/>
      <c r="F536" s="42"/>
    </row>
    <row r="537" spans="3:6" ht="14.25">
      <c r="C537" s="40"/>
      <c r="D537" s="41"/>
      <c r="E537" s="41"/>
      <c r="F537" s="42"/>
    </row>
    <row r="538" spans="3:6" ht="14.25">
      <c r="C538" s="40"/>
      <c r="D538" s="41"/>
      <c r="E538" s="41"/>
      <c r="F538" s="42"/>
    </row>
    <row r="539" spans="3:6" ht="14.25">
      <c r="C539" s="40"/>
      <c r="D539" s="41"/>
      <c r="E539" s="41"/>
      <c r="F539" s="42"/>
    </row>
    <row r="540" spans="3:6" ht="14.25">
      <c r="C540" s="40"/>
      <c r="D540" s="41"/>
      <c r="E540" s="41"/>
      <c r="F540" s="42"/>
    </row>
    <row r="541" spans="3:6" ht="14.25">
      <c r="C541" s="40"/>
      <c r="D541" s="41"/>
      <c r="E541" s="41"/>
      <c r="F541" s="42"/>
    </row>
    <row r="542" spans="3:6" ht="14.25">
      <c r="C542" s="40"/>
      <c r="D542" s="41"/>
      <c r="E542" s="41"/>
      <c r="F542" s="42"/>
    </row>
    <row r="543" spans="3:6" ht="14.25">
      <c r="C543" s="40"/>
      <c r="D543" s="41"/>
      <c r="E543" s="41"/>
      <c r="F543" s="42"/>
    </row>
    <row r="544" spans="3:6" ht="14.25">
      <c r="C544" s="40"/>
      <c r="D544" s="41"/>
      <c r="E544" s="41"/>
      <c r="F544" s="42"/>
    </row>
    <row r="545" spans="3:6" ht="14.25">
      <c r="C545" s="40"/>
      <c r="D545" s="41"/>
      <c r="E545" s="41"/>
      <c r="F545" s="42"/>
    </row>
    <row r="546" spans="3:6" ht="14.25">
      <c r="C546" s="40"/>
      <c r="D546" s="41"/>
      <c r="E546" s="41"/>
      <c r="F546" s="42"/>
    </row>
    <row r="547" spans="3:6" ht="14.25">
      <c r="C547" s="40"/>
      <c r="D547" s="41"/>
      <c r="E547" s="41"/>
      <c r="F547" s="42"/>
    </row>
    <row r="548" spans="3:6" ht="14.25">
      <c r="C548" s="40"/>
      <c r="D548" s="41"/>
      <c r="E548" s="41"/>
      <c r="F548" s="42"/>
    </row>
    <row r="549" spans="3:6" ht="14.25">
      <c r="C549" s="40"/>
      <c r="D549" s="41"/>
      <c r="E549" s="41"/>
      <c r="F549" s="42"/>
    </row>
    <row r="550" spans="3:6" ht="14.25">
      <c r="C550" s="40"/>
      <c r="D550" s="41"/>
      <c r="E550" s="41"/>
      <c r="F550" s="42"/>
    </row>
    <row r="551" spans="3:6" ht="14.25">
      <c r="C551" s="40"/>
      <c r="D551" s="41"/>
      <c r="E551" s="41"/>
      <c r="F551" s="42"/>
    </row>
    <row r="552" spans="3:6" ht="14.25">
      <c r="C552" s="65"/>
      <c r="D552" s="66"/>
      <c r="E552" s="66"/>
      <c r="F552" s="66"/>
    </row>
    <row r="553" spans="3:6" ht="14.25">
      <c r="C553" s="65"/>
      <c r="D553" s="66"/>
      <c r="E553" s="66"/>
      <c r="F553" s="66"/>
    </row>
    <row r="554" spans="3:6" ht="14.25">
      <c r="C554" s="40"/>
      <c r="D554" s="41"/>
      <c r="E554" s="41"/>
      <c r="F554" s="42"/>
    </row>
    <row r="555" spans="3:6" ht="14.25">
      <c r="C555" s="40"/>
      <c r="D555" s="41"/>
      <c r="E555" s="41"/>
      <c r="F555" s="42"/>
    </row>
    <row r="556" spans="3:6" ht="14.25">
      <c r="C556" s="40"/>
      <c r="D556" s="41"/>
      <c r="E556" s="41"/>
      <c r="F556" s="42"/>
    </row>
    <row r="557" spans="3:6" ht="14.25">
      <c r="C557" s="40"/>
      <c r="D557" s="41"/>
      <c r="E557" s="41"/>
      <c r="F557" s="42"/>
    </row>
    <row r="558" spans="3:6" ht="14.25">
      <c r="C558" s="40"/>
      <c r="D558" s="41"/>
      <c r="E558" s="41"/>
      <c r="F558" s="42"/>
    </row>
    <row r="559" spans="3:6" ht="14.25">
      <c r="C559" s="40"/>
      <c r="D559" s="41"/>
      <c r="E559" s="41"/>
      <c r="F559" s="42"/>
    </row>
    <row r="560" spans="3:6" ht="14.25">
      <c r="C560" s="65"/>
      <c r="D560" s="66"/>
      <c r="E560" s="66"/>
      <c r="F560" s="66"/>
    </row>
    <row r="561" spans="3:6" ht="14.25">
      <c r="C561" s="40"/>
      <c r="D561" s="41"/>
      <c r="E561" s="41"/>
      <c r="F561" s="42"/>
    </row>
    <row r="562" spans="3:6" ht="14.25">
      <c r="C562" s="40"/>
      <c r="D562" s="41"/>
      <c r="E562" s="41"/>
      <c r="F562" s="42"/>
    </row>
    <row r="563" spans="3:6" ht="14.25">
      <c r="C563" s="40"/>
      <c r="D563" s="41"/>
      <c r="E563" s="41"/>
      <c r="F563" s="42"/>
    </row>
    <row r="564" spans="3:6" ht="14.25">
      <c r="C564" s="40"/>
      <c r="D564" s="41"/>
      <c r="E564" s="41"/>
      <c r="F564" s="42"/>
    </row>
    <row r="565" spans="3:6" ht="14.25">
      <c r="C565" s="65"/>
      <c r="D565" s="66"/>
      <c r="E565" s="66"/>
      <c r="F565" s="66"/>
    </row>
    <row r="566" spans="3:6" ht="14.25">
      <c r="C566" s="40"/>
      <c r="D566" s="41"/>
      <c r="E566" s="41"/>
      <c r="F566" s="42"/>
    </row>
    <row r="567" spans="3:6" ht="14.25">
      <c r="C567" s="40"/>
      <c r="D567" s="41"/>
      <c r="E567" s="41"/>
      <c r="F567" s="42"/>
    </row>
    <row r="568" spans="3:6" ht="14.25">
      <c r="C568" s="40"/>
      <c r="D568" s="41"/>
      <c r="E568" s="41"/>
      <c r="F568" s="42"/>
    </row>
    <row r="569" spans="3:6" ht="14.25">
      <c r="C569" s="40"/>
      <c r="D569" s="41"/>
      <c r="E569" s="41"/>
      <c r="F569" s="42"/>
    </row>
    <row r="570" spans="3:6" ht="14.25">
      <c r="C570" s="40"/>
      <c r="D570" s="41"/>
      <c r="E570" s="41"/>
      <c r="F570" s="42"/>
    </row>
    <row r="571" spans="3:6" ht="14.25">
      <c r="C571" s="40"/>
      <c r="D571" s="41"/>
      <c r="E571" s="41"/>
      <c r="F571" s="42"/>
    </row>
    <row r="572" spans="3:6" ht="14.25">
      <c r="C572" s="40"/>
      <c r="D572" s="41"/>
      <c r="E572" s="41"/>
      <c r="F572" s="42"/>
    </row>
    <row r="573" spans="3:6" ht="14.25">
      <c r="C573" s="40"/>
      <c r="D573" s="41"/>
      <c r="E573" s="41"/>
      <c r="F573" s="42"/>
    </row>
    <row r="574" spans="3:6" ht="14.25">
      <c r="C574" s="40"/>
      <c r="D574" s="41"/>
      <c r="E574" s="41"/>
      <c r="F574" s="42"/>
    </row>
    <row r="575" spans="3:6" ht="14.25">
      <c r="C575" s="40"/>
      <c r="D575" s="41"/>
      <c r="E575" s="41"/>
      <c r="F575" s="42"/>
    </row>
    <row r="576" spans="3:6" ht="14.25">
      <c r="C576" s="40"/>
      <c r="D576" s="41"/>
      <c r="E576" s="41"/>
      <c r="F576" s="42"/>
    </row>
    <row r="577" spans="3:6" ht="14.25">
      <c r="C577" s="40"/>
      <c r="D577" s="41"/>
      <c r="E577" s="41"/>
      <c r="F577" s="42"/>
    </row>
    <row r="578" spans="3:6" ht="14.25">
      <c r="C578" s="40"/>
      <c r="D578" s="41"/>
      <c r="E578" s="41"/>
      <c r="F578" s="42"/>
    </row>
    <row r="579" spans="3:6" ht="14.25">
      <c r="C579" s="40"/>
      <c r="D579" s="41"/>
      <c r="E579" s="41"/>
      <c r="F579" s="42"/>
    </row>
    <row r="580" spans="3:6" ht="14.25">
      <c r="C580" s="40"/>
      <c r="D580" s="41"/>
      <c r="E580" s="41"/>
      <c r="F580" s="42"/>
    </row>
    <row r="581" spans="3:6" ht="14.25">
      <c r="C581" s="40"/>
      <c r="D581" s="41"/>
      <c r="E581" s="41"/>
      <c r="F581" s="42"/>
    </row>
    <row r="582" spans="3:6" ht="14.25">
      <c r="C582" s="40"/>
      <c r="D582" s="41"/>
      <c r="E582" s="41"/>
      <c r="F582" s="42"/>
    </row>
    <row r="583" spans="3:6" ht="14.25">
      <c r="C583" s="40"/>
      <c r="D583" s="41"/>
      <c r="E583" s="41"/>
      <c r="F583" s="42"/>
    </row>
    <row r="584" spans="3:6" ht="14.25">
      <c r="C584" s="65"/>
      <c r="D584" s="66"/>
      <c r="E584" s="66"/>
      <c r="F584" s="66"/>
    </row>
    <row r="585" spans="3:6" ht="14.25">
      <c r="C585" s="40"/>
      <c r="D585" s="41"/>
      <c r="E585" s="41"/>
      <c r="F585" s="42"/>
    </row>
    <row r="586" spans="3:6" ht="14.25">
      <c r="C586" s="40"/>
      <c r="D586" s="41"/>
      <c r="E586" s="41"/>
      <c r="F586" s="42"/>
    </row>
    <row r="587" spans="3:6" ht="14.25">
      <c r="C587" s="40"/>
      <c r="D587" s="41"/>
      <c r="E587" s="41"/>
      <c r="F587" s="42"/>
    </row>
    <row r="588" spans="3:6" ht="14.25">
      <c r="C588" s="40"/>
      <c r="D588" s="41"/>
      <c r="E588" s="41"/>
      <c r="F588" s="42"/>
    </row>
    <row r="589" spans="3:6" ht="14.25">
      <c r="C589" s="65"/>
      <c r="D589" s="66"/>
      <c r="E589" s="66"/>
      <c r="F589" s="66"/>
    </row>
    <row r="590" spans="3:6" ht="14.25">
      <c r="C590" s="40"/>
      <c r="D590" s="41"/>
      <c r="E590" s="41"/>
      <c r="F590" s="42"/>
    </row>
    <row r="591" spans="3:6" ht="14.25">
      <c r="C591" s="40"/>
      <c r="D591" s="41"/>
      <c r="E591" s="41"/>
      <c r="F591" s="42"/>
    </row>
    <row r="592" spans="3:6" ht="14.25">
      <c r="C592" s="40"/>
      <c r="D592" s="41"/>
      <c r="E592" s="41"/>
      <c r="F592" s="42"/>
    </row>
    <row r="593" spans="3:6" ht="14.25">
      <c r="C593" s="40"/>
      <c r="D593" s="41"/>
      <c r="E593" s="41"/>
      <c r="F593" s="42"/>
    </row>
    <row r="594" spans="3:6" ht="14.25">
      <c r="C594" s="40"/>
      <c r="D594" s="41"/>
      <c r="E594" s="41"/>
      <c r="F594" s="42"/>
    </row>
    <row r="595" spans="3:6" ht="14.25">
      <c r="C595" s="40"/>
      <c r="D595" s="41"/>
      <c r="E595" s="41"/>
      <c r="F595" s="42"/>
    </row>
    <row r="596" spans="3:6" ht="14.25">
      <c r="C596" s="40"/>
      <c r="D596" s="41"/>
      <c r="E596" s="41"/>
      <c r="F596" s="42"/>
    </row>
    <row r="597" spans="3:6" ht="14.25">
      <c r="C597" s="40"/>
      <c r="D597" s="41"/>
      <c r="E597" s="41"/>
      <c r="F597" s="42"/>
    </row>
    <row r="598" spans="3:6" ht="14.25">
      <c r="C598" s="40"/>
      <c r="D598" s="41"/>
      <c r="E598" s="41"/>
      <c r="F598" s="42"/>
    </row>
    <row r="599" spans="3:6" ht="14.25">
      <c r="C599" s="40"/>
      <c r="D599" s="41"/>
      <c r="E599" s="41"/>
      <c r="F599" s="42"/>
    </row>
    <row r="600" spans="3:6" ht="14.25">
      <c r="C600" s="40"/>
      <c r="D600" s="41"/>
      <c r="E600" s="41"/>
      <c r="F600" s="42"/>
    </row>
    <row r="601" spans="3:6" ht="14.25">
      <c r="C601" s="40"/>
      <c r="D601" s="41"/>
      <c r="E601" s="41"/>
      <c r="F601" s="42"/>
    </row>
    <row r="602" spans="3:6" ht="14.25">
      <c r="C602" s="40"/>
      <c r="D602" s="41"/>
      <c r="E602" s="41"/>
      <c r="F602" s="42"/>
    </row>
    <row r="603" spans="3:6" ht="14.25">
      <c r="C603" s="40"/>
      <c r="D603" s="41"/>
      <c r="E603" s="41"/>
      <c r="F603" s="42"/>
    </row>
    <row r="604" spans="3:6" ht="14.25">
      <c r="C604" s="40"/>
      <c r="D604" s="41"/>
      <c r="E604" s="41"/>
      <c r="F604" s="42"/>
    </row>
    <row r="605" spans="3:6" ht="14.25">
      <c r="C605" s="40"/>
      <c r="D605" s="41"/>
      <c r="E605" s="41"/>
      <c r="F605" s="42"/>
    </row>
    <row r="606" spans="3:6" ht="14.25">
      <c r="C606" s="40"/>
      <c r="D606" s="41"/>
      <c r="E606" s="41"/>
      <c r="F606" s="42"/>
    </row>
    <row r="607" spans="3:6" ht="14.25">
      <c r="C607" s="40"/>
      <c r="D607" s="41"/>
      <c r="E607" s="41"/>
      <c r="F607" s="42"/>
    </row>
    <row r="608" spans="3:6" ht="14.25">
      <c r="C608" s="40"/>
      <c r="D608" s="41"/>
      <c r="E608" s="41"/>
      <c r="F608" s="42"/>
    </row>
    <row r="609" spans="3:6" ht="14.25">
      <c r="C609" s="40"/>
      <c r="D609" s="41"/>
      <c r="E609" s="41"/>
      <c r="F609" s="42"/>
    </row>
    <row r="610" spans="3:6" ht="14.25">
      <c r="C610" s="40"/>
      <c r="D610" s="41"/>
      <c r="E610" s="41"/>
      <c r="F610" s="42"/>
    </row>
    <row r="611" spans="3:6" ht="14.25">
      <c r="C611" s="40"/>
      <c r="D611" s="41"/>
      <c r="E611" s="41"/>
      <c r="F611" s="42"/>
    </row>
    <row r="612" spans="3:6" ht="14.25">
      <c r="C612" s="40"/>
      <c r="D612" s="41"/>
      <c r="E612" s="41"/>
      <c r="F612" s="42"/>
    </row>
    <row r="613" spans="3:6" ht="14.25">
      <c r="C613" s="40"/>
      <c r="D613" s="41"/>
      <c r="E613" s="41"/>
      <c r="F613" s="42"/>
    </row>
    <row r="614" spans="3:6" ht="14.25">
      <c r="C614" s="40"/>
      <c r="D614" s="41"/>
      <c r="E614" s="41"/>
      <c r="F614" s="42"/>
    </row>
    <row r="615" spans="3:6" ht="14.25">
      <c r="C615" s="40"/>
      <c r="D615" s="41"/>
      <c r="E615" s="41"/>
      <c r="F615" s="42"/>
    </row>
    <row r="616" spans="3:6" ht="14.25">
      <c r="C616" s="40"/>
      <c r="D616" s="41"/>
      <c r="E616" s="41"/>
      <c r="F616" s="42"/>
    </row>
    <row r="617" spans="3:6" ht="14.25">
      <c r="C617" s="40"/>
      <c r="D617" s="41"/>
      <c r="E617" s="41"/>
      <c r="F617" s="42"/>
    </row>
    <row r="618" spans="3:6" ht="14.25">
      <c r="C618" s="40"/>
      <c r="D618" s="41"/>
      <c r="E618" s="41"/>
      <c r="F618" s="42"/>
    </row>
    <row r="619" spans="3:6" ht="14.25">
      <c r="C619" s="40"/>
      <c r="D619" s="41"/>
      <c r="E619" s="41"/>
      <c r="F619" s="42"/>
    </row>
    <row r="620" spans="3:6" ht="14.25">
      <c r="C620" s="40"/>
      <c r="D620" s="41"/>
      <c r="E620" s="41"/>
      <c r="F620" s="42"/>
    </row>
    <row r="621" spans="3:6" ht="14.25">
      <c r="C621" s="40"/>
      <c r="D621" s="41"/>
      <c r="E621" s="41"/>
      <c r="F621" s="42"/>
    </row>
    <row r="622" spans="3:6" ht="14.25">
      <c r="C622" s="40"/>
      <c r="D622" s="41"/>
      <c r="E622" s="41"/>
      <c r="F622" s="42"/>
    </row>
    <row r="623" spans="3:6" ht="14.25">
      <c r="C623" s="40"/>
      <c r="D623" s="41"/>
      <c r="E623" s="41"/>
      <c r="F623" s="42"/>
    </row>
    <row r="624" spans="3:6" ht="14.25">
      <c r="C624" s="40"/>
      <c r="D624" s="41"/>
      <c r="E624" s="41"/>
      <c r="F624" s="42"/>
    </row>
    <row r="625" spans="3:6" ht="14.25">
      <c r="C625" s="40"/>
      <c r="D625" s="41"/>
      <c r="E625" s="41"/>
      <c r="F625" s="42"/>
    </row>
    <row r="626" spans="3:6" ht="14.25">
      <c r="C626" s="40"/>
      <c r="D626" s="41"/>
      <c r="E626" s="41"/>
      <c r="F626" s="42"/>
    </row>
    <row r="627" spans="3:6" ht="14.25">
      <c r="C627" s="40"/>
      <c r="D627" s="41"/>
      <c r="E627" s="41"/>
      <c r="F627" s="42"/>
    </row>
    <row r="628" spans="3:6" ht="14.25">
      <c r="C628" s="40"/>
      <c r="D628" s="41"/>
      <c r="E628" s="41"/>
      <c r="F628" s="42"/>
    </row>
    <row r="629" spans="3:6" ht="14.25">
      <c r="C629" s="40"/>
      <c r="D629" s="41"/>
      <c r="E629" s="41"/>
      <c r="F629" s="42"/>
    </row>
    <row r="630" spans="3:6" ht="14.25">
      <c r="C630" s="40"/>
      <c r="D630" s="41"/>
      <c r="E630" s="41"/>
      <c r="F630" s="42"/>
    </row>
    <row r="631" spans="3:6" ht="14.25">
      <c r="C631" s="40"/>
      <c r="D631" s="41"/>
      <c r="E631" s="41"/>
      <c r="F631" s="42"/>
    </row>
    <row r="632" spans="3:6" ht="14.25">
      <c r="C632" s="65"/>
      <c r="D632" s="66"/>
      <c r="E632" s="66"/>
      <c r="F632" s="66"/>
    </row>
    <row r="633" spans="3:6" ht="14.25">
      <c r="C633" s="40"/>
      <c r="D633" s="41"/>
      <c r="E633" s="41"/>
      <c r="F633" s="42"/>
    </row>
    <row r="634" spans="3:6" ht="14.25">
      <c r="C634" s="40"/>
      <c r="D634" s="41"/>
      <c r="E634" s="41"/>
      <c r="F634" s="42"/>
    </row>
    <row r="635" spans="3:6" ht="14.25">
      <c r="C635" s="40"/>
      <c r="D635" s="41"/>
      <c r="E635" s="41"/>
      <c r="F635" s="42"/>
    </row>
    <row r="636" spans="3:6" ht="14.25">
      <c r="C636" s="65"/>
      <c r="D636" s="66"/>
      <c r="E636" s="66"/>
      <c r="F636" s="66"/>
    </row>
    <row r="637" spans="3:6" ht="14.25">
      <c r="C637" s="40"/>
      <c r="D637" s="41"/>
      <c r="E637" s="41"/>
      <c r="F637" s="42"/>
    </row>
    <row r="638" spans="3:6" ht="14.25">
      <c r="C638" s="40"/>
      <c r="D638" s="41"/>
      <c r="E638" s="41"/>
      <c r="F638" s="42"/>
    </row>
    <row r="639" spans="3:6" ht="14.25">
      <c r="C639" s="40"/>
      <c r="D639" s="41"/>
      <c r="E639" s="41"/>
      <c r="F639" s="42"/>
    </row>
    <row r="640" spans="3:6" ht="14.25">
      <c r="C640" s="40"/>
      <c r="D640" s="41"/>
      <c r="E640" s="41"/>
      <c r="F640" s="42"/>
    </row>
    <row r="641" spans="3:6" ht="14.25">
      <c r="C641" s="40"/>
      <c r="D641" s="41"/>
      <c r="E641" s="41"/>
      <c r="F641" s="42"/>
    </row>
    <row r="642" spans="3:6" ht="14.25">
      <c r="C642" s="40"/>
      <c r="D642" s="41"/>
      <c r="E642" s="41"/>
      <c r="F642" s="42"/>
    </row>
    <row r="643" spans="3:6" ht="14.25">
      <c r="C643" s="40"/>
      <c r="D643" s="41"/>
      <c r="E643" s="41"/>
      <c r="F643" s="42"/>
    </row>
    <row r="644" spans="3:6" ht="14.25">
      <c r="C644" s="65"/>
      <c r="D644" s="66"/>
      <c r="E644" s="66"/>
      <c r="F644" s="67"/>
    </row>
    <row r="645" spans="3:6" ht="14.25">
      <c r="C645" s="40"/>
      <c r="D645" s="41"/>
      <c r="E645" s="41"/>
      <c r="F645" s="42"/>
    </row>
    <row r="646" spans="3:6" ht="14.25">
      <c r="C646" s="40"/>
      <c r="D646" s="41"/>
      <c r="E646" s="41"/>
      <c r="F646" s="42"/>
    </row>
    <row r="647" spans="3:6" ht="14.25">
      <c r="C647" s="40"/>
      <c r="D647" s="41"/>
      <c r="E647" s="41"/>
      <c r="F647" s="42"/>
    </row>
    <row r="648" spans="3:6" ht="14.25">
      <c r="C648" s="65"/>
      <c r="D648" s="66"/>
      <c r="E648" s="66"/>
      <c r="F648" s="66"/>
    </row>
    <row r="649" spans="3:6" ht="14.25">
      <c r="C649" s="65"/>
      <c r="D649" s="66"/>
      <c r="E649" s="66"/>
      <c r="F649" s="66"/>
    </row>
    <row r="650" spans="3:6" ht="14.25">
      <c r="C650" s="40"/>
      <c r="D650" s="41"/>
      <c r="E650" s="41"/>
      <c r="F650" s="42"/>
    </row>
    <row r="651" spans="3:7" ht="14.25">
      <c r="C651" s="40"/>
      <c r="D651" s="41"/>
      <c r="E651" s="41"/>
      <c r="F651" s="42"/>
      <c r="G651" s="67"/>
    </row>
    <row r="652" spans="3:6" ht="14.25">
      <c r="C652" s="40"/>
      <c r="D652" s="41"/>
      <c r="E652" s="41"/>
      <c r="F652" s="42"/>
    </row>
    <row r="653" spans="3:6" ht="14.25">
      <c r="C653" s="40"/>
      <c r="D653" s="41"/>
      <c r="E653" s="41"/>
      <c r="F653" s="42"/>
    </row>
    <row r="654" spans="3:6" ht="14.25">
      <c r="C654" s="40"/>
      <c r="D654" s="41"/>
      <c r="E654" s="41"/>
      <c r="F654" s="42"/>
    </row>
    <row r="655" spans="3:6" ht="14.25">
      <c r="C655" s="40"/>
      <c r="D655" s="41"/>
      <c r="E655" s="41"/>
      <c r="F655" s="42"/>
    </row>
    <row r="656" spans="3:6" ht="14.25">
      <c r="C656" s="65"/>
      <c r="D656" s="66"/>
      <c r="E656" s="66"/>
      <c r="F656" s="66"/>
    </row>
    <row r="657" spans="3:6" ht="14.25">
      <c r="C657" s="40"/>
      <c r="D657" s="41"/>
      <c r="E657" s="41"/>
      <c r="F657" s="42"/>
    </row>
    <row r="658" spans="3:6" ht="14.25">
      <c r="C658" s="40"/>
      <c r="D658" s="41"/>
      <c r="E658" s="41"/>
      <c r="F658" s="42"/>
    </row>
    <row r="659" spans="3:6" ht="14.25">
      <c r="C659" s="40"/>
      <c r="D659" s="41"/>
      <c r="E659" s="41"/>
      <c r="F659" s="42"/>
    </row>
    <row r="660" spans="3:6" ht="14.25">
      <c r="C660" s="65"/>
      <c r="D660" s="66"/>
      <c r="E660" s="66"/>
      <c r="F660" s="66"/>
    </row>
    <row r="661" spans="3:6" ht="14.25">
      <c r="C661" s="40"/>
      <c r="D661" s="41"/>
      <c r="E661" s="41"/>
      <c r="F661" s="42"/>
    </row>
    <row r="662" spans="3:6" ht="14.25">
      <c r="C662" s="40"/>
      <c r="D662" s="41"/>
      <c r="E662" s="41"/>
      <c r="F662" s="42"/>
    </row>
    <row r="663" spans="3:6" ht="14.25">
      <c r="C663" s="40"/>
      <c r="D663" s="41"/>
      <c r="E663" s="41"/>
      <c r="F663" s="42"/>
    </row>
    <row r="664" spans="3:6" ht="14.25">
      <c r="C664" s="40"/>
      <c r="D664" s="41"/>
      <c r="E664" s="41"/>
      <c r="F664" s="42"/>
    </row>
    <row r="665" spans="3:6" ht="14.25">
      <c r="C665" s="40"/>
      <c r="D665" s="41"/>
      <c r="E665" s="41"/>
      <c r="F665" s="42"/>
    </row>
    <row r="666" spans="3:6" ht="14.25">
      <c r="C666" s="40"/>
      <c r="D666" s="41"/>
      <c r="E666" s="41"/>
      <c r="F666" s="42"/>
    </row>
    <row r="667" spans="3:6" ht="14.25">
      <c r="C667" s="40"/>
      <c r="D667" s="41"/>
      <c r="E667" s="41"/>
      <c r="F667" s="42"/>
    </row>
    <row r="668" spans="3:6" ht="14.25">
      <c r="C668" s="40"/>
      <c r="D668" s="41"/>
      <c r="E668" s="41"/>
      <c r="F668" s="42"/>
    </row>
    <row r="669" spans="3:6" ht="14.25">
      <c r="C669" s="40"/>
      <c r="D669" s="41"/>
      <c r="E669" s="41"/>
      <c r="F669" s="42"/>
    </row>
    <row r="670" spans="3:6" ht="14.25">
      <c r="C670" s="40"/>
      <c r="D670" s="41"/>
      <c r="E670" s="41"/>
      <c r="F670" s="42"/>
    </row>
    <row r="671" spans="3:6" ht="14.25">
      <c r="C671" s="40"/>
      <c r="D671" s="41"/>
      <c r="E671" s="41"/>
      <c r="F671" s="42"/>
    </row>
    <row r="672" spans="3:6" ht="14.25">
      <c r="C672" s="40"/>
      <c r="D672" s="41"/>
      <c r="E672" s="41"/>
      <c r="F672" s="42"/>
    </row>
    <row r="673" spans="3:6" ht="14.25">
      <c r="C673" s="40"/>
      <c r="D673" s="41"/>
      <c r="E673" s="41"/>
      <c r="F673" s="42"/>
    </row>
    <row r="674" spans="3:6" ht="14.25">
      <c r="C674" s="40"/>
      <c r="D674" s="41"/>
      <c r="E674" s="41"/>
      <c r="F674" s="42"/>
    </row>
    <row r="675" spans="3:6" ht="14.25">
      <c r="C675" s="40"/>
      <c r="D675" s="41"/>
      <c r="E675" s="41"/>
      <c r="F675" s="42"/>
    </row>
    <row r="676" spans="3:6" ht="14.25">
      <c r="C676" s="40"/>
      <c r="D676" s="41"/>
      <c r="E676" s="41"/>
      <c r="F676" s="42"/>
    </row>
    <row r="677" spans="3:6" ht="14.25">
      <c r="C677" s="40"/>
      <c r="D677" s="41"/>
      <c r="E677" s="41"/>
      <c r="F677" s="42"/>
    </row>
    <row r="678" spans="3:6" ht="14.25">
      <c r="C678" s="40"/>
      <c r="D678" s="41"/>
      <c r="E678" s="41"/>
      <c r="F678" s="42"/>
    </row>
    <row r="679" spans="3:6" ht="14.25">
      <c r="C679" s="40"/>
      <c r="D679" s="41"/>
      <c r="E679" s="41"/>
      <c r="F679" s="42"/>
    </row>
    <row r="680" spans="3:6" ht="14.25">
      <c r="C680" s="40"/>
      <c r="D680" s="41"/>
      <c r="E680" s="41"/>
      <c r="F680" s="42"/>
    </row>
    <row r="681" spans="3:6" ht="14.25">
      <c r="C681" s="40"/>
      <c r="D681" s="41"/>
      <c r="E681" s="41"/>
      <c r="F681" s="42"/>
    </row>
    <row r="682" spans="3:6" ht="14.25">
      <c r="C682" s="40"/>
      <c r="D682" s="41"/>
      <c r="E682" s="41"/>
      <c r="F682" s="42"/>
    </row>
    <row r="683" spans="3:6" ht="14.25">
      <c r="C683" s="40"/>
      <c r="D683" s="41"/>
      <c r="E683" s="41"/>
      <c r="F683" s="42"/>
    </row>
    <row r="684" spans="3:6" ht="14.25">
      <c r="C684" s="40"/>
      <c r="D684" s="41"/>
      <c r="E684" s="41"/>
      <c r="F684" s="42"/>
    </row>
    <row r="685" spans="3:6" ht="14.25">
      <c r="C685" s="40"/>
      <c r="D685" s="41"/>
      <c r="E685" s="41"/>
      <c r="F685" s="42"/>
    </row>
    <row r="686" spans="3:6" ht="14.25">
      <c r="C686" s="40"/>
      <c r="D686" s="41"/>
      <c r="E686" s="41"/>
      <c r="F686" s="42"/>
    </row>
    <row r="687" spans="3:6" ht="14.25">
      <c r="C687" s="40"/>
      <c r="D687" s="41"/>
      <c r="E687" s="41"/>
      <c r="F687" s="42"/>
    </row>
    <row r="688" spans="3:6" ht="14.25">
      <c r="C688" s="40"/>
      <c r="D688" s="41"/>
      <c r="E688" s="41"/>
      <c r="F688" s="42"/>
    </row>
    <row r="689" spans="3:6" ht="14.25">
      <c r="C689" s="40"/>
      <c r="D689" s="41"/>
      <c r="E689" s="41"/>
      <c r="F689" s="42"/>
    </row>
    <row r="690" spans="3:6" ht="14.25">
      <c r="C690" s="40"/>
      <c r="D690" s="41"/>
      <c r="E690" s="41"/>
      <c r="F690" s="42"/>
    </row>
    <row r="691" spans="3:6" ht="14.25">
      <c r="C691" s="40"/>
      <c r="D691" s="41"/>
      <c r="E691" s="41"/>
      <c r="F691" s="42"/>
    </row>
    <row r="692" spans="3:6" ht="14.25">
      <c r="C692" s="65"/>
      <c r="D692" s="66"/>
      <c r="E692" s="66"/>
      <c r="F692" s="67"/>
    </row>
    <row r="693" spans="3:6" ht="14.25">
      <c r="C693" s="65"/>
      <c r="D693" s="66"/>
      <c r="E693" s="66"/>
      <c r="F693" s="42"/>
    </row>
    <row r="694" spans="3:6" ht="14.25">
      <c r="C694" s="40"/>
      <c r="D694" s="41"/>
      <c r="E694" s="41"/>
      <c r="F694" s="42"/>
    </row>
    <row r="695" spans="3:6" ht="14.25">
      <c r="C695" s="40"/>
      <c r="D695" s="41"/>
      <c r="E695" s="41"/>
      <c r="F695" s="42"/>
    </row>
    <row r="696" spans="3:6" ht="14.25">
      <c r="C696" s="65"/>
      <c r="D696" s="66"/>
      <c r="E696" s="66"/>
      <c r="F696" s="66"/>
    </row>
    <row r="697" spans="3:6" ht="14.25">
      <c r="C697" s="65"/>
      <c r="D697" s="66"/>
      <c r="E697" s="66"/>
      <c r="F697" s="66"/>
    </row>
    <row r="698" spans="3:6" ht="14.25">
      <c r="C698" s="40"/>
      <c r="D698" s="41"/>
      <c r="E698" s="41"/>
      <c r="F698" s="42"/>
    </row>
    <row r="699" spans="3:6" ht="14.25">
      <c r="C699" s="40"/>
      <c r="D699" s="41"/>
      <c r="E699" s="41"/>
      <c r="F699" s="42"/>
    </row>
    <row r="700" spans="3:6" ht="14.25">
      <c r="C700" s="40"/>
      <c r="D700" s="41"/>
      <c r="E700" s="41"/>
      <c r="F700" s="42"/>
    </row>
    <row r="701" spans="3:6" ht="14.25">
      <c r="C701" s="40"/>
      <c r="D701" s="41"/>
      <c r="E701" s="41"/>
      <c r="F701" s="42"/>
    </row>
    <row r="702" spans="3:6" ht="14.25">
      <c r="C702" s="40"/>
      <c r="D702" s="41"/>
      <c r="E702" s="41"/>
      <c r="F702" s="42"/>
    </row>
    <row r="703" spans="3:6" ht="14.25">
      <c r="C703" s="40"/>
      <c r="D703" s="41"/>
      <c r="E703" s="41"/>
      <c r="F703" s="42"/>
    </row>
    <row r="704" spans="3:6" ht="14.25">
      <c r="C704" s="65"/>
      <c r="D704" s="66"/>
      <c r="E704" s="66"/>
      <c r="F704" s="66"/>
    </row>
    <row r="705" spans="3:6" ht="14.25">
      <c r="C705" s="40"/>
      <c r="D705" s="41"/>
      <c r="E705" s="41"/>
      <c r="F705" s="42"/>
    </row>
    <row r="706" spans="3:6" ht="14.25">
      <c r="C706" s="40"/>
      <c r="D706" s="41"/>
      <c r="E706" s="41"/>
      <c r="F706" s="42"/>
    </row>
    <row r="707" spans="3:6" ht="14.25">
      <c r="C707" s="40"/>
      <c r="D707" s="41"/>
      <c r="E707" s="41"/>
      <c r="F707" s="42"/>
    </row>
    <row r="708" spans="3:6" ht="14.25">
      <c r="C708" s="65"/>
      <c r="D708" s="66"/>
      <c r="E708" s="66"/>
      <c r="F708" s="66"/>
    </row>
    <row r="709" spans="3:6" ht="14.25">
      <c r="C709" s="65"/>
      <c r="D709" s="66"/>
      <c r="E709" s="66"/>
      <c r="F709" s="66"/>
    </row>
    <row r="710" spans="3:6" ht="14.25">
      <c r="C710" s="40"/>
      <c r="D710" s="41"/>
      <c r="E710" s="41"/>
      <c r="F710" s="42"/>
    </row>
    <row r="711" spans="3:6" ht="14.25">
      <c r="C711" s="40"/>
      <c r="D711" s="41"/>
      <c r="E711" s="41"/>
      <c r="F711" s="42"/>
    </row>
    <row r="712" spans="3:6" ht="14.25">
      <c r="C712" s="40"/>
      <c r="D712" s="41"/>
      <c r="E712" s="41"/>
      <c r="F712" s="42"/>
    </row>
    <row r="713" spans="3:6" ht="14.25">
      <c r="C713" s="40"/>
      <c r="D713" s="41"/>
      <c r="E713" s="41"/>
      <c r="F713" s="42"/>
    </row>
    <row r="714" spans="3:6" ht="14.25">
      <c r="C714" s="40"/>
      <c r="D714" s="41"/>
      <c r="E714" s="41"/>
      <c r="F714" s="42"/>
    </row>
    <row r="715" spans="3:6" ht="14.25">
      <c r="C715" s="40"/>
      <c r="D715" s="41"/>
      <c r="E715" s="41"/>
      <c r="F715" s="42"/>
    </row>
    <row r="716" spans="3:6" ht="14.25">
      <c r="C716" s="40"/>
      <c r="D716" s="41"/>
      <c r="E716" s="41"/>
      <c r="F716" s="42"/>
    </row>
    <row r="717" spans="3:6" ht="14.25">
      <c r="C717" s="40"/>
      <c r="D717" s="41"/>
      <c r="E717" s="41"/>
      <c r="F717" s="42"/>
    </row>
    <row r="718" spans="3:6" ht="14.25">
      <c r="C718" s="40"/>
      <c r="D718" s="41"/>
      <c r="E718" s="41"/>
      <c r="F718" s="42"/>
    </row>
    <row r="719" spans="3:6" ht="14.25">
      <c r="C719" s="40"/>
      <c r="D719" s="41"/>
      <c r="E719" s="41"/>
      <c r="F719" s="42"/>
    </row>
    <row r="720" spans="3:6" ht="14.25">
      <c r="C720" s="65"/>
      <c r="D720" s="66"/>
      <c r="E720" s="66"/>
      <c r="F720" s="66"/>
    </row>
    <row r="721" spans="3:6" ht="14.25">
      <c r="C721" s="65"/>
      <c r="D721" s="66"/>
      <c r="E721" s="66"/>
      <c r="F721" s="66"/>
    </row>
    <row r="722" spans="3:6" ht="14.25">
      <c r="C722" s="40"/>
      <c r="D722" s="41"/>
      <c r="E722" s="41"/>
      <c r="F722" s="42"/>
    </row>
    <row r="723" spans="3:6" ht="14.25">
      <c r="C723" s="40"/>
      <c r="D723" s="41"/>
      <c r="E723" s="41"/>
      <c r="F723" s="42"/>
    </row>
    <row r="724" spans="3:6" ht="14.25">
      <c r="C724" s="40"/>
      <c r="D724" s="41"/>
      <c r="E724" s="41"/>
      <c r="F724" s="42"/>
    </row>
    <row r="725" spans="3:6" ht="14.25">
      <c r="C725" s="40"/>
      <c r="D725" s="41"/>
      <c r="E725" s="41"/>
      <c r="F725" s="42"/>
    </row>
    <row r="726" spans="3:6" ht="14.25">
      <c r="C726" s="40"/>
      <c r="D726" s="41"/>
      <c r="E726" s="41"/>
      <c r="F726" s="42"/>
    </row>
    <row r="727" spans="3:6" ht="14.25">
      <c r="C727" s="40"/>
      <c r="D727" s="41"/>
      <c r="E727" s="41"/>
      <c r="F727" s="42"/>
    </row>
    <row r="728" spans="3:6" ht="14.25">
      <c r="C728" s="40"/>
      <c r="D728" s="41"/>
      <c r="E728" s="41"/>
      <c r="F728" s="42"/>
    </row>
    <row r="729" spans="3:6" ht="14.25">
      <c r="C729" s="65"/>
      <c r="D729" s="66"/>
      <c r="E729" s="66"/>
      <c r="F729" s="66"/>
    </row>
    <row r="730" spans="3:6" ht="14.25">
      <c r="C730" s="40"/>
      <c r="D730" s="41"/>
      <c r="E730" s="41"/>
      <c r="F730" s="42"/>
    </row>
    <row r="731" spans="3:6" ht="14.25">
      <c r="C731" s="40"/>
      <c r="D731" s="41"/>
      <c r="E731" s="41"/>
      <c r="F731" s="42"/>
    </row>
    <row r="732" spans="3:6" ht="14.25">
      <c r="C732" s="40"/>
      <c r="D732" s="41"/>
      <c r="E732" s="41"/>
      <c r="F732" s="42"/>
    </row>
    <row r="733" spans="3:6" ht="14.25">
      <c r="C733" s="65"/>
      <c r="D733" s="66"/>
      <c r="E733" s="66"/>
      <c r="F733" s="66"/>
    </row>
    <row r="734" spans="3:6" ht="14.25">
      <c r="C734" s="40"/>
      <c r="D734" s="41"/>
      <c r="E734" s="41"/>
      <c r="F734" s="42"/>
    </row>
    <row r="735" spans="3:6" ht="14.25">
      <c r="C735" s="40"/>
      <c r="D735" s="41"/>
      <c r="E735" s="41"/>
      <c r="F735" s="42"/>
    </row>
    <row r="736" spans="3:6" ht="14.25">
      <c r="C736" s="40"/>
      <c r="D736" s="41"/>
      <c r="E736" s="41"/>
      <c r="F736" s="42"/>
    </row>
    <row r="737" spans="3:6" ht="14.25">
      <c r="C737" s="40"/>
      <c r="D737" s="41"/>
      <c r="E737" s="41"/>
      <c r="F737" s="42"/>
    </row>
    <row r="738" spans="3:6" ht="14.25">
      <c r="C738" s="40"/>
      <c r="D738" s="41"/>
      <c r="E738" s="41"/>
      <c r="F738" s="42"/>
    </row>
    <row r="739" spans="3:6" ht="14.25">
      <c r="C739" s="40"/>
      <c r="D739" s="41"/>
      <c r="E739" s="41"/>
      <c r="F739" s="42"/>
    </row>
    <row r="740" spans="3:6" ht="14.25">
      <c r="C740" s="40"/>
      <c r="D740" s="41"/>
      <c r="E740" s="41"/>
      <c r="F740" s="42"/>
    </row>
    <row r="741" spans="3:6" ht="14.25">
      <c r="C741" s="40"/>
      <c r="D741" s="41"/>
      <c r="E741" s="41"/>
      <c r="F741" s="42"/>
    </row>
    <row r="742" spans="3:6" ht="14.25">
      <c r="C742" s="40"/>
      <c r="D742" s="41"/>
      <c r="E742" s="41"/>
      <c r="F742" s="42"/>
    </row>
    <row r="743" spans="3:6" ht="14.25">
      <c r="C743" s="40"/>
      <c r="D743" s="41"/>
      <c r="E743" s="41"/>
      <c r="F743" s="42"/>
    </row>
    <row r="744" spans="3:6" ht="14.25">
      <c r="C744" s="40"/>
      <c r="D744" s="41"/>
      <c r="E744" s="41"/>
      <c r="F744" s="42"/>
    </row>
    <row r="745" spans="3:6" ht="14.25">
      <c r="C745" s="40"/>
      <c r="D745" s="41"/>
      <c r="E745" s="41"/>
      <c r="F745" s="42"/>
    </row>
    <row r="746" spans="3:6" ht="14.25">
      <c r="C746" s="40"/>
      <c r="D746" s="41"/>
      <c r="E746" s="41"/>
      <c r="F746" s="42"/>
    </row>
    <row r="747" spans="3:6" ht="14.25">
      <c r="C747" s="40"/>
      <c r="D747" s="41"/>
      <c r="E747" s="41"/>
      <c r="F747" s="42"/>
    </row>
    <row r="748" spans="3:6" ht="14.25">
      <c r="C748" s="40"/>
      <c r="D748" s="41"/>
      <c r="E748" s="41"/>
      <c r="F748" s="42"/>
    </row>
    <row r="749" spans="3:6" ht="14.25">
      <c r="C749" s="40"/>
      <c r="D749" s="41"/>
      <c r="E749" s="41"/>
      <c r="F749" s="42"/>
    </row>
    <row r="750" spans="3:6" ht="14.25">
      <c r="C750" s="40"/>
      <c r="D750" s="41"/>
      <c r="E750" s="41"/>
      <c r="F750" s="42"/>
    </row>
    <row r="751" spans="3:6" ht="14.25">
      <c r="C751" s="40"/>
      <c r="D751" s="41"/>
      <c r="E751" s="41"/>
      <c r="F751" s="42"/>
    </row>
    <row r="752" spans="3:6" ht="14.25">
      <c r="C752" s="40"/>
      <c r="D752" s="41"/>
      <c r="E752" s="41"/>
      <c r="F752" s="42"/>
    </row>
    <row r="753" spans="3:6" ht="14.25">
      <c r="C753" s="40"/>
      <c r="D753" s="41"/>
      <c r="E753" s="41"/>
      <c r="F753" s="42"/>
    </row>
    <row r="754" spans="3:6" ht="14.25">
      <c r="C754" s="40"/>
      <c r="D754" s="41"/>
      <c r="E754" s="41"/>
      <c r="F754" s="42"/>
    </row>
    <row r="755" spans="3:6" ht="14.25">
      <c r="C755" s="40"/>
      <c r="D755" s="41"/>
      <c r="E755" s="41"/>
      <c r="F755" s="42"/>
    </row>
    <row r="756" spans="3:6" ht="14.25">
      <c r="C756" s="40"/>
      <c r="D756" s="41"/>
      <c r="E756" s="41"/>
      <c r="F756" s="42"/>
    </row>
    <row r="757" spans="3:6" ht="14.25">
      <c r="C757" s="40"/>
      <c r="D757" s="41"/>
      <c r="E757" s="41"/>
      <c r="F757" s="42"/>
    </row>
    <row r="758" spans="3:6" ht="14.25">
      <c r="C758" s="40"/>
      <c r="D758" s="41"/>
      <c r="E758" s="41"/>
      <c r="F758" s="42"/>
    </row>
    <row r="759" spans="3:6" ht="14.25">
      <c r="C759" s="40"/>
      <c r="D759" s="41"/>
      <c r="E759" s="41"/>
      <c r="F759" s="42"/>
    </row>
    <row r="760" spans="3:6" ht="14.25">
      <c r="C760" s="40"/>
      <c r="D760" s="41"/>
      <c r="E760" s="41"/>
      <c r="F760" s="42"/>
    </row>
    <row r="761" spans="3:6" ht="14.25">
      <c r="C761" s="40"/>
      <c r="D761" s="41"/>
      <c r="E761" s="41"/>
      <c r="F761" s="42"/>
    </row>
    <row r="762" spans="3:6" ht="14.25">
      <c r="C762" s="40"/>
      <c r="D762" s="41"/>
      <c r="E762" s="41"/>
      <c r="F762" s="42"/>
    </row>
    <row r="763" spans="3:6" ht="14.25">
      <c r="C763" s="40"/>
      <c r="D763" s="41"/>
      <c r="E763" s="41"/>
      <c r="F763" s="42"/>
    </row>
    <row r="764" spans="3:6" ht="14.25">
      <c r="C764" s="40"/>
      <c r="D764" s="41"/>
      <c r="E764" s="41"/>
      <c r="F764" s="42"/>
    </row>
    <row r="765" spans="3:6" ht="14.25">
      <c r="C765" s="40"/>
      <c r="D765" s="41"/>
      <c r="E765" s="41"/>
      <c r="F765" s="42"/>
    </row>
    <row r="766" spans="3:6" ht="14.25">
      <c r="C766" s="40"/>
      <c r="D766" s="41"/>
      <c r="E766" s="41"/>
      <c r="F766" s="42"/>
    </row>
    <row r="767" spans="3:6" ht="14.25">
      <c r="C767" s="40"/>
      <c r="D767" s="41"/>
      <c r="E767" s="41"/>
      <c r="F767" s="42"/>
    </row>
    <row r="768" spans="3:6" ht="14.25">
      <c r="C768" s="40"/>
      <c r="D768" s="41"/>
      <c r="E768" s="41"/>
      <c r="F768" s="42"/>
    </row>
    <row r="769" spans="3:6" ht="14.25">
      <c r="C769" s="40"/>
      <c r="D769" s="41"/>
      <c r="E769" s="41"/>
      <c r="F769" s="42"/>
    </row>
    <row r="770" spans="3:6" ht="14.25">
      <c r="C770" s="40"/>
      <c r="D770" s="41"/>
      <c r="E770" s="41"/>
      <c r="F770" s="42"/>
    </row>
    <row r="771" spans="3:6" ht="14.25">
      <c r="C771" s="40"/>
      <c r="D771" s="41"/>
      <c r="E771" s="41"/>
      <c r="F771" s="42"/>
    </row>
    <row r="772" spans="3:6" ht="14.25">
      <c r="C772" s="40"/>
      <c r="D772" s="41"/>
      <c r="E772" s="41"/>
      <c r="F772" s="42"/>
    </row>
    <row r="773" spans="3:6" ht="14.25">
      <c r="C773" s="40"/>
      <c r="D773" s="41"/>
      <c r="E773" s="41"/>
      <c r="F773" s="42"/>
    </row>
    <row r="774" spans="3:6" ht="14.25">
      <c r="C774" s="40"/>
      <c r="D774" s="41"/>
      <c r="E774" s="41"/>
      <c r="F774" s="42"/>
    </row>
    <row r="775" spans="3:6" ht="14.25">
      <c r="C775" s="40"/>
      <c r="D775" s="41"/>
      <c r="E775" s="41"/>
      <c r="F775" s="42"/>
    </row>
    <row r="776" spans="3:6" ht="14.25">
      <c r="C776" s="40"/>
      <c r="D776" s="41"/>
      <c r="E776" s="41"/>
      <c r="F776" s="42"/>
    </row>
    <row r="777" spans="3:6" ht="14.25">
      <c r="C777" s="65"/>
      <c r="D777" s="66"/>
      <c r="E777" s="66"/>
      <c r="F777" s="66"/>
    </row>
    <row r="778" spans="3:6" ht="14.25">
      <c r="C778" s="40"/>
      <c r="D778" s="41"/>
      <c r="E778" s="41"/>
      <c r="F778" s="42"/>
    </row>
    <row r="779" spans="3:6" ht="14.25">
      <c r="C779" s="40"/>
      <c r="D779" s="41"/>
      <c r="E779" s="41"/>
      <c r="F779" s="42"/>
    </row>
    <row r="780" spans="3:6" ht="14.25">
      <c r="C780" s="65"/>
      <c r="D780" s="66"/>
      <c r="E780" s="66"/>
      <c r="F780" s="66"/>
    </row>
    <row r="781" spans="3:6" ht="14.25">
      <c r="C781" s="65"/>
      <c r="D781" s="66"/>
      <c r="E781" s="66"/>
      <c r="F781" s="66"/>
    </row>
    <row r="782" spans="3:6" ht="14.25">
      <c r="C782" s="40"/>
      <c r="D782" s="41"/>
      <c r="E782" s="41"/>
      <c r="F782" s="42"/>
    </row>
    <row r="783" spans="3:6" ht="14.25">
      <c r="C783" s="40"/>
      <c r="D783" s="41"/>
      <c r="E783" s="41"/>
      <c r="F783" s="42"/>
    </row>
    <row r="784" spans="3:6" ht="14.25">
      <c r="C784" s="40"/>
      <c r="D784" s="41"/>
      <c r="E784" s="41"/>
      <c r="F784" s="42"/>
    </row>
    <row r="785" spans="3:6" ht="14.25">
      <c r="C785" s="40"/>
      <c r="D785" s="41"/>
      <c r="E785" s="41"/>
      <c r="F785" s="42"/>
    </row>
    <row r="786" spans="3:6" ht="14.25">
      <c r="C786" s="40"/>
      <c r="D786" s="41"/>
      <c r="E786" s="41"/>
      <c r="F786" s="42"/>
    </row>
    <row r="787" spans="3:6" ht="14.25">
      <c r="C787" s="40"/>
      <c r="D787" s="41"/>
      <c r="E787" s="41"/>
      <c r="F787" s="42"/>
    </row>
    <row r="788" spans="3:6" ht="14.25">
      <c r="C788" s="40"/>
      <c r="D788" s="41"/>
      <c r="E788" s="41"/>
      <c r="F788" s="42"/>
    </row>
    <row r="789" spans="3:6" ht="14.25">
      <c r="C789" s="40"/>
      <c r="D789" s="41"/>
      <c r="E789" s="41"/>
      <c r="F789" s="42"/>
    </row>
    <row r="790" spans="3:6" ht="14.25">
      <c r="C790" s="40"/>
      <c r="D790" s="41"/>
      <c r="E790" s="41"/>
      <c r="F790" s="42"/>
    </row>
    <row r="791" spans="3:6" ht="14.25">
      <c r="C791" s="40"/>
      <c r="D791" s="41"/>
      <c r="E791" s="41"/>
      <c r="F791" s="42"/>
    </row>
    <row r="792" spans="3:6" ht="14.25">
      <c r="C792" s="65"/>
      <c r="D792" s="66"/>
      <c r="E792" s="66"/>
      <c r="F792" s="66"/>
    </row>
    <row r="793" spans="3:6" ht="14.25">
      <c r="C793" s="65"/>
      <c r="D793" s="66"/>
      <c r="E793" s="66"/>
      <c r="F793" s="66"/>
    </row>
    <row r="794" spans="3:6" ht="14.25">
      <c r="C794" s="40"/>
      <c r="D794" s="41"/>
      <c r="E794" s="41"/>
      <c r="F794" s="42"/>
    </row>
    <row r="795" spans="3:6" ht="14.25">
      <c r="C795" s="40"/>
      <c r="D795" s="41"/>
      <c r="E795" s="41"/>
      <c r="F795" s="42"/>
    </row>
    <row r="796" spans="3:6" ht="14.25">
      <c r="C796" s="40"/>
      <c r="D796" s="41"/>
      <c r="E796" s="41"/>
      <c r="F796" s="42"/>
    </row>
    <row r="797" spans="3:6" ht="14.25">
      <c r="C797" s="40"/>
      <c r="D797" s="41"/>
      <c r="E797" s="41"/>
      <c r="F797" s="42"/>
    </row>
    <row r="798" spans="3:6" ht="14.25">
      <c r="C798" s="40"/>
      <c r="D798" s="41"/>
      <c r="E798" s="41"/>
      <c r="F798" s="42"/>
    </row>
    <row r="799" spans="3:6" ht="14.25">
      <c r="C799" s="40"/>
      <c r="D799" s="41"/>
      <c r="E799" s="41"/>
      <c r="F799" s="42"/>
    </row>
    <row r="800" spans="3:6" ht="14.25">
      <c r="C800" s="65"/>
      <c r="D800" s="66"/>
      <c r="E800" s="66"/>
      <c r="F800" s="66"/>
    </row>
    <row r="801" spans="3:6" ht="14.25">
      <c r="C801" s="65"/>
      <c r="D801" s="66"/>
      <c r="E801" s="66"/>
      <c r="F801" s="66"/>
    </row>
    <row r="802" spans="3:6" ht="14.25">
      <c r="C802" s="40"/>
      <c r="D802" s="41"/>
      <c r="E802" s="41"/>
      <c r="F802" s="42"/>
    </row>
    <row r="803" spans="3:6" ht="14.25">
      <c r="C803" s="40"/>
      <c r="D803" s="41"/>
      <c r="E803" s="41"/>
      <c r="F803" s="42"/>
    </row>
    <row r="804" spans="3:6" ht="14.25">
      <c r="C804" s="40"/>
      <c r="D804" s="41"/>
      <c r="E804" s="41"/>
      <c r="F804" s="42"/>
    </row>
    <row r="805" spans="3:6" ht="14.25">
      <c r="C805" s="40"/>
      <c r="D805" s="41"/>
      <c r="E805" s="41"/>
      <c r="F805" s="42"/>
    </row>
    <row r="806" spans="3:6" ht="14.25">
      <c r="C806" s="40"/>
      <c r="D806" s="41"/>
      <c r="E806" s="41"/>
      <c r="F806" s="42"/>
    </row>
    <row r="807" spans="3:6" ht="14.25">
      <c r="C807" s="40"/>
      <c r="D807" s="41"/>
      <c r="E807" s="41"/>
      <c r="F807" s="42"/>
    </row>
    <row r="808" spans="3:6" ht="14.25">
      <c r="C808" s="40"/>
      <c r="D808" s="41"/>
      <c r="E808" s="41"/>
      <c r="F808" s="42"/>
    </row>
    <row r="809" spans="3:6" ht="14.25">
      <c r="C809" s="40"/>
      <c r="D809" s="41"/>
      <c r="E809" s="41"/>
      <c r="F809" s="42"/>
    </row>
    <row r="810" spans="3:6" ht="14.25">
      <c r="C810" s="40"/>
      <c r="D810" s="41"/>
      <c r="E810" s="41"/>
      <c r="F810" s="42"/>
    </row>
    <row r="811" spans="3:6" ht="14.25">
      <c r="C811" s="40"/>
      <c r="D811" s="41"/>
      <c r="E811" s="41"/>
      <c r="F811" s="42"/>
    </row>
    <row r="812" spans="3:6" ht="14.25">
      <c r="C812" s="65"/>
      <c r="D812" s="66"/>
      <c r="E812" s="66"/>
      <c r="F812" s="67"/>
    </row>
    <row r="813" spans="3:6" ht="14.25">
      <c r="C813" s="40"/>
      <c r="D813" s="41"/>
      <c r="E813" s="41"/>
      <c r="F813" s="42"/>
    </row>
    <row r="814" spans="3:6" ht="14.25">
      <c r="C814" s="40"/>
      <c r="D814" s="41"/>
      <c r="E814" s="41"/>
      <c r="F814" s="42"/>
    </row>
    <row r="815" spans="3:6" ht="14.25">
      <c r="C815" s="40"/>
      <c r="D815" s="41"/>
      <c r="E815" s="41"/>
      <c r="F815" s="42"/>
    </row>
    <row r="816" spans="3:6" ht="14.25">
      <c r="C816" s="65"/>
      <c r="D816" s="66"/>
      <c r="E816" s="66"/>
      <c r="F816" s="66"/>
    </row>
    <row r="817" spans="3:6" ht="14.25">
      <c r="C817" s="65"/>
      <c r="D817" s="66"/>
      <c r="E817" s="66"/>
      <c r="F817" s="66"/>
    </row>
    <row r="818" spans="3:6" ht="14.25">
      <c r="C818" s="40"/>
      <c r="D818" s="41"/>
      <c r="E818" s="41"/>
      <c r="F818" s="42"/>
    </row>
    <row r="819" spans="3:6" ht="14.25">
      <c r="C819" s="40"/>
      <c r="D819" s="41"/>
      <c r="E819" s="41"/>
      <c r="F819" s="42"/>
    </row>
    <row r="820" spans="3:6" ht="14.25">
      <c r="C820" s="40"/>
      <c r="D820" s="41"/>
      <c r="E820" s="41"/>
      <c r="F820" s="42"/>
    </row>
    <row r="821" spans="3:6" ht="14.25">
      <c r="C821" s="40"/>
      <c r="D821" s="41"/>
      <c r="E821" s="41"/>
      <c r="F821" s="42"/>
    </row>
    <row r="822" spans="3:6" ht="14.25">
      <c r="C822" s="40"/>
      <c r="D822" s="41"/>
      <c r="E822" s="41"/>
      <c r="F822" s="42"/>
    </row>
    <row r="823" spans="3:6" ht="14.25">
      <c r="C823" s="40"/>
      <c r="D823" s="41"/>
      <c r="E823" s="41"/>
      <c r="F823" s="42"/>
    </row>
    <row r="824" spans="3:6" ht="14.25">
      <c r="C824" s="65"/>
      <c r="D824" s="66"/>
      <c r="E824" s="66"/>
      <c r="F824" s="66"/>
    </row>
    <row r="825" spans="3:6" ht="14.25">
      <c r="C825" s="40"/>
      <c r="D825" s="41"/>
      <c r="E825" s="41"/>
      <c r="F825" s="42"/>
    </row>
    <row r="826" spans="3:6" ht="14.25">
      <c r="C826" s="40"/>
      <c r="D826" s="41"/>
      <c r="E826" s="41"/>
      <c r="F826" s="42"/>
    </row>
    <row r="827" spans="3:6" ht="14.25">
      <c r="C827" s="40"/>
      <c r="D827" s="41"/>
      <c r="E827" s="41"/>
      <c r="F827" s="42"/>
    </row>
    <row r="828" spans="3:6" ht="14.25">
      <c r="C828" s="40"/>
      <c r="D828" s="41"/>
      <c r="E828" s="41"/>
      <c r="F828" s="42"/>
    </row>
    <row r="829" spans="3:6" ht="14.25">
      <c r="C829" s="65"/>
      <c r="D829" s="66"/>
      <c r="E829" s="66"/>
      <c r="F829" s="66"/>
    </row>
    <row r="830" spans="3:6" ht="14.25">
      <c r="C830" s="40"/>
      <c r="D830" s="41"/>
      <c r="E830" s="41"/>
      <c r="F830" s="42"/>
    </row>
    <row r="831" spans="3:6" ht="14.25">
      <c r="C831" s="40"/>
      <c r="D831" s="41"/>
      <c r="E831" s="41"/>
      <c r="F831" s="42"/>
    </row>
    <row r="832" spans="3:6" ht="14.25">
      <c r="C832" s="40"/>
      <c r="D832" s="41"/>
      <c r="E832" s="41"/>
      <c r="F832" s="42"/>
    </row>
    <row r="833" spans="3:6" ht="14.25">
      <c r="C833" s="40"/>
      <c r="D833" s="41"/>
      <c r="E833" s="41"/>
      <c r="F833" s="42"/>
    </row>
    <row r="834" spans="3:6" ht="14.25">
      <c r="C834" s="40"/>
      <c r="D834" s="41"/>
      <c r="E834" s="41"/>
      <c r="F834" s="42"/>
    </row>
    <row r="835" spans="3:6" ht="14.25">
      <c r="C835" s="40"/>
      <c r="D835" s="41"/>
      <c r="E835" s="41"/>
      <c r="F835" s="42"/>
    </row>
    <row r="836" spans="3:6" ht="14.25">
      <c r="C836" s="40"/>
      <c r="D836" s="41"/>
      <c r="E836" s="41"/>
      <c r="F836" s="42"/>
    </row>
    <row r="837" spans="3:6" ht="14.25">
      <c r="C837" s="40"/>
      <c r="D837" s="41"/>
      <c r="E837" s="41"/>
      <c r="F837" s="42"/>
    </row>
    <row r="838" spans="3:6" ht="14.25">
      <c r="C838" s="40"/>
      <c r="D838" s="41"/>
      <c r="E838" s="41"/>
      <c r="F838" s="42"/>
    </row>
    <row r="839" spans="3:6" ht="14.25">
      <c r="C839" s="40"/>
      <c r="D839" s="41"/>
      <c r="E839" s="41"/>
      <c r="F839" s="42"/>
    </row>
    <row r="840" spans="3:6" ht="14.25">
      <c r="C840" s="40"/>
      <c r="D840" s="41"/>
      <c r="E840" s="41"/>
      <c r="F840" s="42"/>
    </row>
    <row r="841" spans="3:6" ht="14.25">
      <c r="C841" s="40"/>
      <c r="D841" s="41"/>
      <c r="E841" s="41"/>
      <c r="F841" s="42"/>
    </row>
    <row r="842" spans="3:6" ht="14.25">
      <c r="C842" s="40"/>
      <c r="D842" s="41"/>
      <c r="E842" s="41"/>
      <c r="F842" s="42"/>
    </row>
    <row r="843" spans="3:6" ht="14.25">
      <c r="C843" s="40"/>
      <c r="D843" s="41"/>
      <c r="E843" s="41"/>
      <c r="F843" s="42"/>
    </row>
    <row r="844" spans="3:6" ht="14.25">
      <c r="C844" s="40"/>
      <c r="D844" s="41"/>
      <c r="E844" s="41"/>
      <c r="F844" s="42"/>
    </row>
    <row r="845" spans="3:6" ht="14.25">
      <c r="C845" s="40"/>
      <c r="D845" s="41"/>
      <c r="E845" s="41"/>
      <c r="F845" s="42"/>
    </row>
    <row r="846" spans="3:6" ht="14.25">
      <c r="C846" s="40"/>
      <c r="D846" s="41"/>
      <c r="E846" s="41"/>
      <c r="F846" s="42"/>
    </row>
    <row r="847" spans="3:6" ht="14.25">
      <c r="C847" s="40"/>
      <c r="D847" s="41"/>
      <c r="E847" s="41"/>
      <c r="F847" s="42"/>
    </row>
    <row r="848" spans="3:6" ht="14.25">
      <c r="C848" s="40"/>
      <c r="D848" s="41"/>
      <c r="E848" s="41"/>
      <c r="F848" s="42"/>
    </row>
    <row r="849" spans="3:6" ht="14.25">
      <c r="C849" s="40"/>
      <c r="D849" s="41"/>
      <c r="E849" s="41"/>
      <c r="F849" s="42"/>
    </row>
    <row r="850" spans="3:6" ht="14.25">
      <c r="C850" s="40"/>
      <c r="D850" s="41"/>
      <c r="E850" s="41"/>
      <c r="F850" s="42"/>
    </row>
    <row r="851" spans="3:6" ht="14.25">
      <c r="C851" s="40"/>
      <c r="D851" s="41"/>
      <c r="E851" s="41"/>
      <c r="F851" s="42"/>
    </row>
    <row r="852" spans="3:6" ht="14.25">
      <c r="C852" s="40"/>
      <c r="D852" s="41"/>
      <c r="E852" s="41"/>
      <c r="F852" s="42"/>
    </row>
    <row r="853" spans="3:6" ht="14.25">
      <c r="C853" s="40"/>
      <c r="D853" s="41"/>
      <c r="E853" s="41"/>
      <c r="F853" s="42"/>
    </row>
    <row r="854" spans="3:6" ht="14.25">
      <c r="C854" s="40"/>
      <c r="D854" s="41"/>
      <c r="E854" s="41"/>
      <c r="F854" s="42"/>
    </row>
    <row r="855" spans="3:6" ht="14.25">
      <c r="C855" s="40"/>
      <c r="D855" s="41"/>
      <c r="E855" s="41"/>
      <c r="F855" s="42"/>
    </row>
    <row r="856" spans="3:6" ht="14.25">
      <c r="C856" s="40"/>
      <c r="D856" s="41"/>
      <c r="E856" s="41"/>
      <c r="F856" s="42"/>
    </row>
    <row r="857" spans="3:6" ht="14.25">
      <c r="C857" s="40"/>
      <c r="D857" s="41"/>
      <c r="E857" s="41"/>
      <c r="F857" s="42"/>
    </row>
    <row r="858" spans="3:6" ht="14.25">
      <c r="C858" s="40"/>
      <c r="D858" s="41"/>
      <c r="E858" s="41"/>
      <c r="F858" s="42"/>
    </row>
    <row r="859" spans="3:6" ht="14.25">
      <c r="C859" s="40"/>
      <c r="D859" s="41"/>
      <c r="E859" s="41"/>
      <c r="F859" s="42"/>
    </row>
    <row r="860" spans="3:6" ht="14.25">
      <c r="C860" s="65"/>
      <c r="D860" s="66"/>
      <c r="E860" s="66"/>
      <c r="F860" s="66"/>
    </row>
    <row r="861" spans="3:6" ht="14.25">
      <c r="C861" s="65"/>
      <c r="D861" s="66"/>
      <c r="E861" s="66"/>
      <c r="F861" s="66"/>
    </row>
    <row r="862" spans="3:6" ht="14.25">
      <c r="C862" s="40"/>
      <c r="D862" s="41"/>
      <c r="E862" s="41"/>
      <c r="F862" s="42"/>
    </row>
    <row r="863" spans="3:6" ht="14.25">
      <c r="C863" s="40"/>
      <c r="D863" s="41"/>
      <c r="E863" s="41"/>
      <c r="F863" s="42"/>
    </row>
    <row r="864" spans="3:6" ht="14.25">
      <c r="C864" s="65"/>
      <c r="D864" s="66"/>
      <c r="E864" s="66"/>
      <c r="F864" s="42"/>
    </row>
    <row r="865" spans="3:6" ht="14.25">
      <c r="C865" s="65"/>
      <c r="D865" s="66"/>
      <c r="E865" s="66"/>
      <c r="F865" s="42"/>
    </row>
    <row r="866" spans="3:6" ht="14.25">
      <c r="C866" s="40"/>
      <c r="D866" s="41"/>
      <c r="E866" s="41"/>
      <c r="F866" s="42"/>
    </row>
    <row r="867" spans="3:6" ht="14.25">
      <c r="C867" s="65"/>
      <c r="D867" s="66"/>
      <c r="E867" s="66"/>
      <c r="F867" s="66"/>
    </row>
    <row r="868" spans="3:6" ht="14.25">
      <c r="C868" s="40"/>
      <c r="D868" s="41"/>
      <c r="E868" s="41"/>
      <c r="F868" s="42"/>
    </row>
    <row r="869" spans="3:6" ht="14.25">
      <c r="C869" s="40"/>
      <c r="D869" s="41"/>
      <c r="E869" s="41"/>
      <c r="F869" s="42"/>
    </row>
    <row r="870" spans="3:6" ht="14.25">
      <c r="C870" s="40"/>
      <c r="D870" s="41"/>
      <c r="E870" s="41"/>
      <c r="F870" s="42"/>
    </row>
    <row r="871" spans="3:6" ht="14.25">
      <c r="C871" s="40"/>
      <c r="D871" s="41"/>
      <c r="E871" s="41"/>
      <c r="F871" s="42"/>
    </row>
    <row r="872" spans="3:6" ht="14.25">
      <c r="C872" s="40"/>
      <c r="D872" s="41"/>
      <c r="E872" s="41"/>
      <c r="F872" s="42"/>
    </row>
    <row r="873" spans="3:6" ht="14.25">
      <c r="C873" s="40"/>
      <c r="D873" s="41"/>
      <c r="E873" s="41"/>
      <c r="F873" s="42"/>
    </row>
    <row r="874" spans="3:6" ht="14.25">
      <c r="C874" s="40"/>
      <c r="D874" s="41"/>
      <c r="E874" s="41"/>
      <c r="F874" s="42"/>
    </row>
    <row r="875" spans="3:6" ht="14.25">
      <c r="C875" s="40"/>
      <c r="D875" s="41"/>
      <c r="E875" s="41"/>
      <c r="F875" s="42"/>
    </row>
    <row r="876" spans="3:6" ht="14.25">
      <c r="C876" s="40"/>
      <c r="D876" s="41"/>
      <c r="E876" s="41"/>
      <c r="F876" s="42"/>
    </row>
    <row r="877" spans="3:6" ht="14.25">
      <c r="C877" s="40"/>
      <c r="D877" s="41"/>
      <c r="E877" s="41"/>
      <c r="F877" s="42"/>
    </row>
    <row r="878" spans="3:6" ht="14.25">
      <c r="C878" s="40"/>
      <c r="D878" s="41"/>
      <c r="E878" s="41"/>
      <c r="F878" s="42"/>
    </row>
    <row r="879" spans="3:6" ht="14.25">
      <c r="C879" s="40"/>
      <c r="D879" s="41"/>
      <c r="E879" s="41"/>
      <c r="F879" s="42"/>
    </row>
    <row r="880" spans="3:6" ht="14.25">
      <c r="C880" s="40"/>
      <c r="D880" s="41"/>
      <c r="E880" s="41"/>
      <c r="F880" s="42"/>
    </row>
    <row r="881" spans="3:6" ht="14.25">
      <c r="C881" s="40"/>
      <c r="D881" s="41"/>
      <c r="E881" s="41"/>
      <c r="F881" s="42"/>
    </row>
    <row r="882" spans="3:6" ht="14.25">
      <c r="C882" s="40"/>
      <c r="D882" s="41"/>
      <c r="E882" s="41"/>
      <c r="F882" s="42"/>
    </row>
    <row r="883" spans="3:6" ht="14.25">
      <c r="C883" s="40"/>
      <c r="D883" s="41"/>
      <c r="E883" s="41"/>
      <c r="F883" s="42"/>
    </row>
    <row r="884" spans="3:6" ht="14.25">
      <c r="C884" s="65"/>
      <c r="D884" s="66"/>
      <c r="E884" s="66"/>
      <c r="F884" s="66"/>
    </row>
    <row r="885" spans="3:6" ht="14.25">
      <c r="C885" s="40"/>
      <c r="D885" s="41"/>
      <c r="E885" s="41"/>
      <c r="F885" s="42"/>
    </row>
    <row r="886" spans="3:6" ht="14.25">
      <c r="C886" s="40"/>
      <c r="D886" s="41"/>
      <c r="E886" s="41"/>
      <c r="F886" s="42"/>
    </row>
    <row r="887" spans="3:6" ht="14.25">
      <c r="C887" s="40"/>
      <c r="D887" s="41"/>
      <c r="E887" s="41"/>
      <c r="F887" s="42"/>
    </row>
    <row r="888" spans="3:6" ht="14.25">
      <c r="C888" s="65"/>
      <c r="D888" s="66"/>
      <c r="E888" s="66"/>
      <c r="F888" s="66"/>
    </row>
    <row r="889" spans="3:6" ht="14.25">
      <c r="C889" s="40"/>
      <c r="D889" s="41"/>
      <c r="E889" s="41"/>
      <c r="F889" s="42"/>
    </row>
    <row r="890" spans="3:6" ht="14.25">
      <c r="C890" s="40"/>
      <c r="D890" s="41"/>
      <c r="E890" s="41"/>
      <c r="F890" s="42"/>
    </row>
    <row r="891" spans="3:6" ht="14.25">
      <c r="C891" s="40"/>
      <c r="D891" s="41"/>
      <c r="E891" s="41"/>
      <c r="F891" s="42"/>
    </row>
    <row r="892" spans="3:6" ht="14.25">
      <c r="C892" s="40"/>
      <c r="D892" s="41"/>
      <c r="E892" s="41"/>
      <c r="F892" s="42"/>
    </row>
    <row r="893" spans="3:6" ht="14.25">
      <c r="C893" s="40"/>
      <c r="D893" s="41"/>
      <c r="E893" s="41"/>
      <c r="F893" s="42"/>
    </row>
    <row r="894" spans="3:6" ht="14.25">
      <c r="C894" s="40"/>
      <c r="D894" s="41"/>
      <c r="E894" s="41"/>
      <c r="F894" s="42"/>
    </row>
    <row r="895" spans="3:6" ht="14.25">
      <c r="C895" s="40"/>
      <c r="D895" s="41"/>
      <c r="E895" s="41"/>
      <c r="F895" s="42"/>
    </row>
    <row r="896" spans="3:6" ht="14.25">
      <c r="C896" s="40"/>
      <c r="D896" s="41"/>
      <c r="E896" s="41"/>
      <c r="F896" s="42"/>
    </row>
    <row r="897" spans="3:6" ht="14.25">
      <c r="C897" s="40"/>
      <c r="D897" s="41"/>
      <c r="E897" s="41"/>
      <c r="F897" s="42"/>
    </row>
    <row r="898" spans="3:6" ht="14.25">
      <c r="C898" s="40"/>
      <c r="D898" s="41"/>
      <c r="E898" s="41"/>
      <c r="F898" s="42"/>
    </row>
    <row r="899" spans="3:6" ht="14.25">
      <c r="C899" s="40"/>
      <c r="D899" s="41"/>
      <c r="E899" s="41"/>
      <c r="F899" s="42"/>
    </row>
    <row r="900" spans="3:6" ht="14.25">
      <c r="C900" s="40"/>
      <c r="D900" s="41"/>
      <c r="E900" s="41"/>
      <c r="F900" s="42"/>
    </row>
    <row r="901" spans="3:6" ht="14.25">
      <c r="C901" s="40"/>
      <c r="D901" s="41"/>
      <c r="E901" s="41"/>
      <c r="F901" s="42"/>
    </row>
    <row r="902" spans="3:6" ht="14.25">
      <c r="C902" s="40"/>
      <c r="D902" s="41"/>
      <c r="E902" s="41"/>
      <c r="F902" s="42"/>
    </row>
    <row r="903" spans="3:6" ht="14.25">
      <c r="C903" s="40"/>
      <c r="D903" s="41"/>
      <c r="E903" s="41"/>
      <c r="F903" s="42"/>
    </row>
    <row r="904" spans="3:6" ht="14.25">
      <c r="C904" s="40"/>
      <c r="D904" s="41"/>
      <c r="E904" s="41"/>
      <c r="F904" s="42"/>
    </row>
    <row r="905" spans="3:6" ht="14.25">
      <c r="C905" s="40"/>
      <c r="D905" s="41"/>
      <c r="E905" s="41"/>
      <c r="F905" s="42"/>
    </row>
    <row r="906" spans="3:6" ht="14.25">
      <c r="C906" s="40"/>
      <c r="D906" s="41"/>
      <c r="E906" s="41"/>
      <c r="F906" s="42"/>
    </row>
    <row r="907" spans="3:6" ht="14.25">
      <c r="C907" s="40"/>
      <c r="D907" s="41"/>
      <c r="E907" s="41"/>
      <c r="F907" s="42"/>
    </row>
    <row r="908" spans="3:6" ht="14.25">
      <c r="C908" s="40"/>
      <c r="D908" s="41"/>
      <c r="E908" s="41"/>
      <c r="F908" s="42"/>
    </row>
    <row r="909" spans="3:6" ht="14.25">
      <c r="C909" s="65"/>
      <c r="D909" s="66"/>
      <c r="E909" s="66"/>
      <c r="F909" s="66"/>
    </row>
    <row r="910" spans="3:6" ht="14.25">
      <c r="C910" s="40"/>
      <c r="D910" s="41"/>
      <c r="E910" s="41"/>
      <c r="F910" s="42"/>
    </row>
    <row r="911" spans="3:6" ht="14.25">
      <c r="C911" s="40"/>
      <c r="D911" s="41"/>
      <c r="E911" s="41"/>
      <c r="F911" s="42"/>
    </row>
    <row r="912" spans="3:6" ht="14.25">
      <c r="C912" s="65"/>
      <c r="D912" s="66"/>
      <c r="E912" s="66"/>
      <c r="F912" s="66"/>
    </row>
    <row r="913" spans="3:6" ht="14.25">
      <c r="C913" s="65"/>
      <c r="D913" s="66"/>
      <c r="E913" s="66"/>
      <c r="F913" s="66"/>
    </row>
    <row r="914" spans="3:6" ht="14.25">
      <c r="C914" s="40"/>
      <c r="D914" s="41"/>
      <c r="E914" s="41"/>
      <c r="F914" s="42"/>
    </row>
    <row r="915" spans="3:6" ht="14.25">
      <c r="C915" s="40"/>
      <c r="D915" s="41"/>
      <c r="E915" s="41"/>
      <c r="F915" s="42"/>
    </row>
    <row r="916" spans="3:6" ht="14.25">
      <c r="C916" s="40"/>
      <c r="D916" s="41"/>
      <c r="E916" s="41"/>
      <c r="F916" s="42"/>
    </row>
    <row r="917" spans="3:6" ht="14.25">
      <c r="C917" s="40"/>
      <c r="D917" s="41"/>
      <c r="E917" s="41"/>
      <c r="F917" s="42"/>
    </row>
    <row r="918" spans="3:6" ht="14.25">
      <c r="C918" s="40"/>
      <c r="D918" s="41"/>
      <c r="E918" s="41"/>
      <c r="F918" s="42"/>
    </row>
    <row r="919" spans="3:6" ht="14.25">
      <c r="C919" s="40"/>
      <c r="D919" s="41"/>
      <c r="E919" s="41"/>
      <c r="F919" s="42"/>
    </row>
    <row r="920" spans="3:6" ht="14.25">
      <c r="C920" s="40"/>
      <c r="D920" s="41"/>
      <c r="E920" s="41"/>
      <c r="F920" s="42"/>
    </row>
    <row r="921" spans="3:6" ht="14.25">
      <c r="C921" s="40"/>
      <c r="D921" s="41"/>
      <c r="E921" s="41"/>
      <c r="F921" s="42"/>
    </row>
    <row r="922" spans="3:6" ht="14.25">
      <c r="C922" s="40"/>
      <c r="D922" s="41"/>
      <c r="E922" s="41"/>
      <c r="F922" s="42"/>
    </row>
    <row r="923" spans="3:6" ht="14.25">
      <c r="C923" s="40"/>
      <c r="D923" s="41"/>
      <c r="E923" s="41"/>
      <c r="F923" s="42"/>
    </row>
    <row r="924" spans="3:6" ht="14.25">
      <c r="C924" s="40"/>
      <c r="D924" s="41"/>
      <c r="E924" s="41"/>
      <c r="F924" s="42"/>
    </row>
    <row r="925" spans="3:6" ht="14.25">
      <c r="C925" s="40"/>
      <c r="D925" s="41"/>
      <c r="E925" s="41"/>
      <c r="F925" s="42"/>
    </row>
    <row r="926" spans="3:6" ht="14.25">
      <c r="C926" s="40"/>
      <c r="D926" s="41"/>
      <c r="E926" s="41"/>
      <c r="F926" s="42"/>
    </row>
    <row r="927" spans="3:6" ht="14.25">
      <c r="C927" s="40"/>
      <c r="D927" s="41"/>
      <c r="E927" s="41"/>
      <c r="F927" s="42"/>
    </row>
    <row r="928" spans="3:6" ht="14.25">
      <c r="C928" s="40"/>
      <c r="D928" s="41"/>
      <c r="E928" s="41"/>
      <c r="F928" s="42"/>
    </row>
    <row r="929" spans="3:6" ht="14.25">
      <c r="C929" s="40"/>
      <c r="D929" s="41"/>
      <c r="E929" s="41"/>
      <c r="F929" s="42"/>
    </row>
    <row r="930" spans="3:6" ht="14.25">
      <c r="C930" s="40"/>
      <c r="D930" s="41"/>
      <c r="E930" s="41"/>
      <c r="F930" s="42"/>
    </row>
    <row r="931" spans="3:6" ht="14.25">
      <c r="C931" s="40"/>
      <c r="D931" s="41"/>
      <c r="E931" s="41"/>
      <c r="F931" s="42"/>
    </row>
    <row r="932" spans="3:6" ht="14.25">
      <c r="C932" s="40"/>
      <c r="D932" s="41"/>
      <c r="E932" s="41"/>
      <c r="F932" s="42"/>
    </row>
    <row r="933" spans="3:6" ht="14.25">
      <c r="C933" s="40"/>
      <c r="D933" s="41"/>
      <c r="E933" s="41"/>
      <c r="F933" s="42"/>
    </row>
    <row r="934" spans="3:6" ht="14.25">
      <c r="C934" s="40"/>
      <c r="D934" s="41"/>
      <c r="E934" s="41"/>
      <c r="F934" s="42"/>
    </row>
    <row r="935" spans="3:6" ht="14.25">
      <c r="C935" s="40"/>
      <c r="D935" s="41"/>
      <c r="E935" s="41"/>
      <c r="F935" s="42"/>
    </row>
    <row r="936" spans="3:6" ht="14.25">
      <c r="C936" s="40"/>
      <c r="D936" s="41"/>
      <c r="E936" s="41"/>
      <c r="F936" s="42"/>
    </row>
    <row r="937" spans="3:6" ht="14.25">
      <c r="C937" s="40"/>
      <c r="D937" s="41"/>
      <c r="E937" s="41"/>
      <c r="F937" s="42"/>
    </row>
    <row r="938" spans="3:6" ht="14.25">
      <c r="C938" s="40"/>
      <c r="D938" s="41"/>
      <c r="E938" s="41"/>
      <c r="F938" s="42"/>
    </row>
    <row r="939" spans="3:6" ht="14.25">
      <c r="C939" s="40"/>
      <c r="D939" s="41"/>
      <c r="E939" s="41"/>
      <c r="F939" s="42"/>
    </row>
    <row r="940" spans="3:6" ht="14.25">
      <c r="C940" s="40"/>
      <c r="D940" s="41"/>
      <c r="E940" s="41"/>
      <c r="F940" s="42"/>
    </row>
    <row r="941" spans="3:6" ht="14.25">
      <c r="C941" s="40"/>
      <c r="D941" s="41"/>
      <c r="E941" s="41"/>
      <c r="F941" s="42"/>
    </row>
    <row r="942" spans="3:6" ht="14.25">
      <c r="C942" s="40"/>
      <c r="D942" s="41"/>
      <c r="E942" s="41"/>
      <c r="F942" s="42"/>
    </row>
    <row r="943" spans="3:6" ht="14.25">
      <c r="C943" s="40"/>
      <c r="D943" s="41"/>
      <c r="E943" s="41"/>
      <c r="F943" s="42"/>
    </row>
    <row r="944" spans="3:6" ht="14.25">
      <c r="C944" s="65"/>
      <c r="D944" s="66"/>
      <c r="E944" s="66"/>
      <c r="F944" s="66"/>
    </row>
    <row r="945" spans="3:6" ht="14.25">
      <c r="C945" s="40"/>
      <c r="D945" s="41"/>
      <c r="E945" s="41"/>
      <c r="F945" s="42"/>
    </row>
    <row r="946" spans="3:6" ht="14.25">
      <c r="C946" s="40"/>
      <c r="D946" s="41"/>
      <c r="E946" s="41"/>
      <c r="F946" s="42"/>
    </row>
    <row r="947" spans="3:6" ht="14.25">
      <c r="C947" s="40"/>
      <c r="D947" s="41"/>
      <c r="E947" s="41"/>
      <c r="F947" s="42"/>
    </row>
    <row r="948" spans="3:6" ht="14.25">
      <c r="C948" s="40"/>
      <c r="D948" s="41"/>
      <c r="E948" s="41"/>
      <c r="F948" s="42"/>
    </row>
    <row r="949" spans="3:6" ht="14.25">
      <c r="C949" s="65"/>
      <c r="D949" s="66"/>
      <c r="E949" s="66"/>
      <c r="F949" s="66"/>
    </row>
    <row r="950" spans="3:6" ht="14.25">
      <c r="C950" s="40"/>
      <c r="D950" s="41"/>
      <c r="E950" s="41"/>
      <c r="F950" s="42"/>
    </row>
    <row r="951" spans="3:6" ht="14.25">
      <c r="C951" s="40"/>
      <c r="D951" s="41"/>
      <c r="E951" s="41"/>
      <c r="F951" s="42"/>
    </row>
    <row r="952" spans="3:6" ht="14.25">
      <c r="C952" s="40"/>
      <c r="D952" s="41"/>
      <c r="E952" s="41"/>
      <c r="F952" s="42"/>
    </row>
    <row r="953" spans="3:6" ht="14.25">
      <c r="C953" s="40"/>
      <c r="D953" s="41"/>
      <c r="E953" s="41"/>
      <c r="F953" s="42"/>
    </row>
    <row r="954" spans="3:6" ht="14.25">
      <c r="C954" s="40"/>
      <c r="D954" s="41"/>
      <c r="E954" s="41"/>
      <c r="F954" s="42"/>
    </row>
    <row r="955" spans="3:6" ht="14.25">
      <c r="C955" s="40"/>
      <c r="D955" s="41"/>
      <c r="E955" s="41"/>
      <c r="F955" s="42"/>
    </row>
    <row r="956" spans="3:6" ht="14.25">
      <c r="C956" s="65"/>
      <c r="D956" s="66"/>
      <c r="E956" s="66"/>
      <c r="F956" s="66"/>
    </row>
    <row r="957" spans="3:6" ht="14.25">
      <c r="C957" s="65"/>
      <c r="D957" s="66"/>
      <c r="E957" s="66"/>
      <c r="F957" s="66"/>
    </row>
    <row r="958" spans="3:6" ht="14.25">
      <c r="C958" s="40"/>
      <c r="D958" s="41"/>
      <c r="E958" s="41"/>
      <c r="F958" s="42"/>
    </row>
    <row r="959" spans="3:6" ht="14.25">
      <c r="C959" s="40"/>
      <c r="D959" s="41"/>
      <c r="E959" s="41"/>
      <c r="F959" s="42"/>
    </row>
    <row r="960" spans="3:6" ht="14.25">
      <c r="C960" s="65"/>
      <c r="D960" s="66"/>
      <c r="E960" s="66"/>
      <c r="F960" s="66"/>
    </row>
    <row r="961" spans="3:6" ht="14.25">
      <c r="C961" s="65"/>
      <c r="D961" s="66"/>
      <c r="E961" s="66"/>
      <c r="F961" s="66"/>
    </row>
    <row r="962" spans="3:6" ht="14.25">
      <c r="C962" s="40"/>
      <c r="D962" s="41"/>
      <c r="E962" s="41"/>
      <c r="F962" s="42"/>
    </row>
    <row r="963" spans="3:6" ht="14.25">
      <c r="C963" s="40"/>
      <c r="D963" s="41"/>
      <c r="E963" s="41"/>
      <c r="F963" s="42"/>
    </row>
    <row r="964" spans="3:6" ht="14.25">
      <c r="C964" s="40"/>
      <c r="D964" s="41"/>
      <c r="E964" s="41"/>
      <c r="F964" s="42"/>
    </row>
    <row r="965" spans="3:6" ht="14.25">
      <c r="C965" s="40"/>
      <c r="D965" s="41"/>
      <c r="E965" s="41"/>
      <c r="F965" s="42"/>
    </row>
    <row r="966" spans="3:6" ht="14.25">
      <c r="C966" s="40"/>
      <c r="D966" s="41"/>
      <c r="E966" s="41"/>
      <c r="F966" s="42"/>
    </row>
    <row r="967" spans="3:6" ht="14.25">
      <c r="C967" s="40"/>
      <c r="D967" s="41"/>
      <c r="E967" s="41"/>
      <c r="F967" s="42"/>
    </row>
    <row r="968" spans="3:6" ht="14.25">
      <c r="C968" s="65"/>
      <c r="D968" s="66"/>
      <c r="E968" s="66"/>
      <c r="F968" s="66"/>
    </row>
    <row r="969" spans="3:6" ht="14.25">
      <c r="C969" s="40"/>
      <c r="D969" s="41"/>
      <c r="E969" s="41"/>
      <c r="F969" s="42"/>
    </row>
    <row r="970" spans="3:6" ht="14.25">
      <c r="C970" s="40"/>
      <c r="D970" s="41"/>
      <c r="E970" s="41"/>
      <c r="F970" s="42"/>
    </row>
    <row r="971" spans="3:6" ht="14.25">
      <c r="C971" s="40"/>
      <c r="D971" s="41"/>
      <c r="E971" s="41"/>
      <c r="F971" s="42"/>
    </row>
    <row r="972" spans="3:6" ht="14.25">
      <c r="C972" s="65"/>
      <c r="D972" s="66"/>
      <c r="E972" s="66"/>
      <c r="F972" s="66"/>
    </row>
    <row r="973" spans="3:6" ht="14.25">
      <c r="C973" s="65"/>
      <c r="D973" s="66"/>
      <c r="E973" s="66"/>
      <c r="F973" s="66"/>
    </row>
    <row r="974" spans="3:6" ht="14.25">
      <c r="C974" s="40"/>
      <c r="D974" s="41"/>
      <c r="E974" s="41"/>
      <c r="F974" s="42"/>
    </row>
    <row r="975" spans="3:6" ht="14.25">
      <c r="C975" s="40"/>
      <c r="D975" s="41"/>
      <c r="E975" s="41"/>
      <c r="F975" s="42"/>
    </row>
    <row r="976" spans="3:6" ht="14.25">
      <c r="C976" s="40"/>
      <c r="D976" s="41"/>
      <c r="E976" s="41"/>
      <c r="F976" s="42"/>
    </row>
    <row r="977" spans="3:6" ht="14.25">
      <c r="C977" s="40"/>
      <c r="D977" s="41"/>
      <c r="E977" s="41"/>
      <c r="F977" s="42"/>
    </row>
    <row r="978" spans="3:6" ht="14.25">
      <c r="C978" s="40"/>
      <c r="D978" s="41"/>
      <c r="E978" s="41"/>
      <c r="F978" s="42"/>
    </row>
    <row r="979" spans="3:6" ht="14.25">
      <c r="C979" s="40"/>
      <c r="D979" s="41"/>
      <c r="E979" s="41"/>
      <c r="F979" s="42"/>
    </row>
    <row r="980" spans="3:6" ht="14.25">
      <c r="C980" s="40"/>
      <c r="D980" s="41"/>
      <c r="E980" s="41"/>
      <c r="F980" s="42"/>
    </row>
    <row r="981" spans="3:6" ht="14.25">
      <c r="C981" s="40"/>
      <c r="D981" s="41"/>
      <c r="E981" s="41"/>
      <c r="F981" s="42"/>
    </row>
    <row r="982" spans="3:6" ht="14.25">
      <c r="C982" s="40"/>
      <c r="D982" s="41"/>
      <c r="E982" s="41"/>
      <c r="F982" s="42"/>
    </row>
    <row r="983" spans="3:6" ht="14.25">
      <c r="C983" s="40"/>
      <c r="D983" s="41"/>
      <c r="E983" s="41"/>
      <c r="F983" s="42"/>
    </row>
    <row r="984" spans="3:6" ht="14.25">
      <c r="C984" s="40"/>
      <c r="D984" s="41"/>
      <c r="E984" s="41"/>
      <c r="F984" s="42"/>
    </row>
    <row r="985" spans="3:6" ht="14.25">
      <c r="C985" s="40"/>
      <c r="D985" s="41"/>
      <c r="E985" s="41"/>
      <c r="F985" s="42"/>
    </row>
    <row r="986" spans="3:6" ht="14.25">
      <c r="C986" s="40"/>
      <c r="D986" s="41"/>
      <c r="E986" s="41"/>
      <c r="F986" s="42"/>
    </row>
    <row r="987" spans="3:6" ht="14.25">
      <c r="C987" s="40"/>
      <c r="D987" s="41"/>
      <c r="E987" s="41"/>
      <c r="F987" s="42"/>
    </row>
    <row r="988" spans="3:6" ht="14.25">
      <c r="C988" s="40"/>
      <c r="D988" s="41"/>
      <c r="E988" s="41"/>
      <c r="F988" s="42"/>
    </row>
    <row r="989" spans="3:6" ht="14.25">
      <c r="C989" s="40"/>
      <c r="D989" s="41"/>
      <c r="E989" s="41"/>
      <c r="F989" s="42"/>
    </row>
    <row r="990" spans="3:6" ht="14.25">
      <c r="C990" s="40"/>
      <c r="D990" s="41"/>
      <c r="E990" s="41"/>
      <c r="F990" s="42"/>
    </row>
    <row r="991" spans="3:6" ht="14.25">
      <c r="C991" s="40"/>
      <c r="D991" s="41"/>
      <c r="E991" s="41"/>
      <c r="F991" s="42"/>
    </row>
    <row r="992" spans="3:6" ht="14.25">
      <c r="C992" s="65"/>
      <c r="D992" s="66"/>
      <c r="E992" s="66"/>
      <c r="F992" s="66"/>
    </row>
    <row r="993" spans="3:6" ht="14.25">
      <c r="C993" s="40"/>
      <c r="D993" s="41"/>
      <c r="E993" s="41"/>
      <c r="F993" s="42"/>
    </row>
    <row r="994" spans="3:6" ht="14.25">
      <c r="C994" s="40"/>
      <c r="D994" s="41"/>
      <c r="E994" s="41"/>
      <c r="F994" s="42"/>
    </row>
    <row r="995" spans="3:6" ht="14.25">
      <c r="C995" s="40"/>
      <c r="D995" s="41"/>
      <c r="E995" s="41"/>
      <c r="F995" s="42"/>
    </row>
    <row r="996" spans="3:6" ht="14.25">
      <c r="C996" s="65"/>
      <c r="D996" s="66"/>
      <c r="E996" s="66"/>
      <c r="F996" s="66"/>
    </row>
    <row r="997" spans="3:6" ht="14.25">
      <c r="C997" s="40"/>
      <c r="D997" s="41"/>
      <c r="E997" s="41"/>
      <c r="F997" s="42"/>
    </row>
    <row r="998" spans="3:6" ht="14.25">
      <c r="C998" s="40"/>
      <c r="D998" s="41"/>
      <c r="E998" s="41"/>
      <c r="F998" s="42"/>
    </row>
    <row r="999" spans="3:6" ht="14.25">
      <c r="C999" s="40"/>
      <c r="D999" s="41"/>
      <c r="E999" s="41"/>
      <c r="F999" s="42"/>
    </row>
    <row r="1000" spans="3:6" ht="14.25">
      <c r="C1000" s="40"/>
      <c r="D1000" s="41"/>
      <c r="E1000" s="41"/>
      <c r="F1000" s="42"/>
    </row>
    <row r="1001" spans="3:6" ht="14.25">
      <c r="C1001" s="40"/>
      <c r="D1001" s="41"/>
      <c r="E1001" s="41"/>
      <c r="F1001" s="42"/>
    </row>
    <row r="1002" spans="3:6" ht="14.25">
      <c r="C1002" s="40"/>
      <c r="D1002" s="41"/>
      <c r="E1002" s="41"/>
      <c r="F1002" s="42"/>
    </row>
    <row r="1003" spans="3:6" ht="14.25">
      <c r="C1003" s="40"/>
      <c r="D1003" s="41"/>
      <c r="E1003" s="41"/>
      <c r="F1003" s="42"/>
    </row>
    <row r="1004" spans="3:6" ht="14.25">
      <c r="C1004" s="40"/>
      <c r="D1004" s="41"/>
      <c r="E1004" s="41"/>
      <c r="F1004" s="42"/>
    </row>
    <row r="1005" spans="3:6" ht="14.25">
      <c r="C1005" s="40"/>
      <c r="D1005" s="41"/>
      <c r="E1005" s="41"/>
      <c r="F1005" s="42"/>
    </row>
    <row r="1006" spans="3:6" ht="14.25">
      <c r="C1006" s="40"/>
      <c r="D1006" s="41"/>
      <c r="E1006" s="41"/>
      <c r="F1006" s="42"/>
    </row>
    <row r="1007" spans="3:6" ht="14.25">
      <c r="C1007" s="40"/>
      <c r="D1007" s="41"/>
      <c r="E1007" s="41"/>
      <c r="F1007" s="42"/>
    </row>
    <row r="1008" spans="3:6" ht="14.25">
      <c r="C1008" s="40"/>
      <c r="D1008" s="41"/>
      <c r="E1008" s="41"/>
      <c r="F1008" s="42"/>
    </row>
    <row r="1009" spans="3:6" ht="14.25">
      <c r="C1009" s="40"/>
      <c r="D1009" s="41"/>
      <c r="E1009" s="41"/>
      <c r="F1009" s="42"/>
    </row>
    <row r="1010" spans="3:6" ht="14.25">
      <c r="C1010" s="40"/>
      <c r="D1010" s="41"/>
      <c r="E1010" s="41"/>
      <c r="F1010" s="42"/>
    </row>
    <row r="1011" spans="3:6" ht="14.25">
      <c r="C1011" s="40"/>
      <c r="D1011" s="41"/>
      <c r="E1011" s="41"/>
      <c r="F1011" s="42"/>
    </row>
    <row r="1012" spans="3:6" ht="14.25">
      <c r="C1012" s="40"/>
      <c r="D1012" s="41"/>
      <c r="E1012" s="41"/>
      <c r="F1012" s="42"/>
    </row>
    <row r="1013" spans="3:6" ht="14.25">
      <c r="C1013" s="40"/>
      <c r="D1013" s="41"/>
      <c r="E1013" s="41"/>
      <c r="F1013" s="42"/>
    </row>
    <row r="1014" spans="3:6" ht="14.25">
      <c r="C1014" s="40"/>
      <c r="D1014" s="41"/>
      <c r="E1014" s="41"/>
      <c r="F1014" s="42"/>
    </row>
    <row r="1015" spans="3:6" ht="14.25">
      <c r="C1015" s="40"/>
      <c r="D1015" s="41"/>
      <c r="E1015" s="41"/>
      <c r="F1015" s="42"/>
    </row>
    <row r="1016" spans="3:6" ht="14.25">
      <c r="C1016" s="40"/>
      <c r="D1016" s="41"/>
      <c r="E1016" s="41"/>
      <c r="F1016" s="42"/>
    </row>
    <row r="1017" spans="3:6" ht="14.25">
      <c r="C1017" s="40"/>
      <c r="D1017" s="41"/>
      <c r="E1017" s="41"/>
      <c r="F1017" s="42"/>
    </row>
    <row r="1018" spans="3:6" ht="14.25">
      <c r="C1018" s="40"/>
      <c r="D1018" s="41"/>
      <c r="E1018" s="41"/>
      <c r="F1018" s="42"/>
    </row>
    <row r="1019" spans="3:6" ht="14.25">
      <c r="C1019" s="40"/>
      <c r="D1019" s="41"/>
      <c r="E1019" s="41"/>
      <c r="F1019" s="42"/>
    </row>
    <row r="1020" spans="3:6" ht="14.25">
      <c r="C1020" s="40"/>
      <c r="D1020" s="41"/>
      <c r="E1020" s="41"/>
      <c r="F1020" s="42"/>
    </row>
    <row r="1021" spans="3:6" ht="14.25">
      <c r="C1021" s="40"/>
      <c r="D1021" s="41"/>
      <c r="E1021" s="41"/>
      <c r="F1021" s="42"/>
    </row>
    <row r="1022" spans="3:6" ht="14.25">
      <c r="C1022" s="40"/>
      <c r="D1022" s="41"/>
      <c r="E1022" s="41"/>
      <c r="F1022" s="42"/>
    </row>
    <row r="1023" spans="3:6" ht="14.25">
      <c r="C1023" s="40"/>
      <c r="D1023" s="41"/>
      <c r="E1023" s="41"/>
      <c r="F1023" s="42"/>
    </row>
    <row r="1024" spans="3:6" ht="14.25">
      <c r="C1024" s="40"/>
      <c r="D1024" s="41"/>
      <c r="E1024" s="41"/>
      <c r="F1024" s="42"/>
    </row>
    <row r="1025" spans="3:6" ht="14.25">
      <c r="C1025" s="40"/>
      <c r="D1025" s="41"/>
      <c r="E1025" s="41"/>
      <c r="F1025" s="42"/>
    </row>
    <row r="1026" spans="3:6" ht="14.25">
      <c r="C1026" s="40"/>
      <c r="D1026" s="41"/>
      <c r="E1026" s="41"/>
      <c r="F1026" s="42"/>
    </row>
    <row r="1027" spans="3:6" ht="14.25">
      <c r="C1027" s="40"/>
      <c r="D1027" s="41"/>
      <c r="E1027" s="41"/>
      <c r="F1027" s="42"/>
    </row>
    <row r="1028" spans="3:6" ht="14.25">
      <c r="C1028" s="65"/>
      <c r="D1028" s="66"/>
      <c r="E1028" s="66"/>
      <c r="F1028" s="66"/>
    </row>
    <row r="1029" spans="3:6" ht="14.25">
      <c r="C1029" s="40"/>
      <c r="D1029" s="41"/>
      <c r="E1029" s="41"/>
      <c r="F1029" s="42"/>
    </row>
    <row r="1030" spans="3:6" ht="14.25">
      <c r="C1030" s="40"/>
      <c r="D1030" s="41"/>
      <c r="E1030" s="41"/>
      <c r="F1030" s="42"/>
    </row>
    <row r="1031" spans="3:6" ht="14.25">
      <c r="C1031" s="40"/>
      <c r="D1031" s="41"/>
      <c r="E1031" s="41"/>
      <c r="F1031" s="42"/>
    </row>
    <row r="1032" spans="3:6" ht="14.25">
      <c r="C1032" s="65"/>
      <c r="D1032" s="66"/>
      <c r="E1032" s="66"/>
      <c r="F1032" s="66"/>
    </row>
    <row r="1033" spans="3:6" ht="14.25">
      <c r="C1033" s="40"/>
      <c r="D1033" s="41"/>
      <c r="E1033" s="41"/>
      <c r="F1033" s="42"/>
    </row>
    <row r="1034" spans="3:6" ht="14.25">
      <c r="C1034" s="40"/>
      <c r="D1034" s="41"/>
      <c r="E1034" s="41"/>
      <c r="F1034" s="42"/>
    </row>
    <row r="1035" spans="3:6" ht="14.25">
      <c r="C1035" s="40"/>
      <c r="D1035" s="41"/>
      <c r="E1035" s="41"/>
      <c r="F1035" s="42"/>
    </row>
    <row r="1036" spans="3:6" ht="14.25">
      <c r="C1036" s="40"/>
      <c r="D1036" s="41"/>
      <c r="E1036" s="41"/>
      <c r="F1036" s="42"/>
    </row>
    <row r="1037" spans="3:6" ht="14.25">
      <c r="C1037" s="40"/>
      <c r="D1037" s="41"/>
      <c r="E1037" s="41"/>
      <c r="F1037" s="42"/>
    </row>
    <row r="1038" spans="3:6" ht="14.25">
      <c r="C1038" s="40"/>
      <c r="D1038" s="41"/>
      <c r="E1038" s="41"/>
      <c r="F1038" s="42"/>
    </row>
    <row r="1039" spans="3:6" ht="14.25">
      <c r="C1039" s="40"/>
      <c r="D1039" s="41"/>
      <c r="E1039" s="41"/>
      <c r="F1039" s="42"/>
    </row>
    <row r="1040" spans="3:6" ht="14.25">
      <c r="C1040" s="65"/>
      <c r="D1040" s="66"/>
      <c r="E1040" s="66"/>
      <c r="F1040" s="66"/>
    </row>
    <row r="1041" spans="3:6" ht="14.25">
      <c r="C1041" s="65"/>
      <c r="D1041" s="66"/>
      <c r="E1041" s="66"/>
      <c r="F1041" s="66"/>
    </row>
    <row r="1042" spans="3:6" ht="14.25">
      <c r="C1042" s="40"/>
      <c r="D1042" s="41"/>
      <c r="E1042" s="41"/>
      <c r="F1042" s="42"/>
    </row>
    <row r="1043" spans="3:6" ht="14.25">
      <c r="C1043" s="40"/>
      <c r="D1043" s="41"/>
      <c r="E1043" s="41"/>
      <c r="F1043" s="42"/>
    </row>
    <row r="1044" spans="3:6" ht="14.25">
      <c r="C1044" s="65"/>
      <c r="D1044" s="66"/>
      <c r="E1044" s="66"/>
      <c r="F1044" s="66"/>
    </row>
    <row r="1045" spans="3:6" ht="14.25">
      <c r="C1045" s="65"/>
      <c r="D1045" s="66"/>
      <c r="E1045" s="66"/>
      <c r="F1045" s="66"/>
    </row>
    <row r="1046" spans="3:6" ht="14.25">
      <c r="C1046" s="40"/>
      <c r="D1046" s="41"/>
      <c r="E1046" s="41"/>
      <c r="F1046" s="42"/>
    </row>
    <row r="1047" spans="3:6" ht="14.25">
      <c r="C1047" s="65"/>
      <c r="D1047" s="66"/>
      <c r="E1047" s="66"/>
      <c r="F1047" s="66"/>
    </row>
    <row r="1048" spans="3:6" ht="14.25">
      <c r="C1048" s="40"/>
      <c r="D1048" s="41"/>
      <c r="E1048" s="41"/>
      <c r="F1048" s="42"/>
    </row>
    <row r="1049" spans="3:6" ht="14.25">
      <c r="C1049" s="40"/>
      <c r="D1049" s="41"/>
      <c r="E1049" s="41"/>
      <c r="F1049" s="42"/>
    </row>
    <row r="1050" spans="3:6" ht="14.25">
      <c r="C1050" s="40"/>
      <c r="D1050" s="41"/>
      <c r="E1050" s="41"/>
      <c r="F1050" s="42"/>
    </row>
    <row r="1051" spans="3:6" ht="14.25">
      <c r="C1051" s="40"/>
      <c r="D1051" s="41"/>
      <c r="E1051" s="41"/>
      <c r="F1051" s="42"/>
    </row>
    <row r="1052" spans="3:6" ht="14.25">
      <c r="C1052" s="65"/>
      <c r="D1052" s="66"/>
      <c r="E1052" s="66"/>
      <c r="F1052" s="66"/>
    </row>
    <row r="1053" spans="3:6" ht="14.25">
      <c r="C1053" s="40"/>
      <c r="D1053" s="41"/>
      <c r="E1053" s="41"/>
      <c r="F1053" s="42"/>
    </row>
    <row r="1054" spans="3:6" ht="14.25">
      <c r="C1054" s="40"/>
      <c r="D1054" s="41"/>
      <c r="E1054" s="41"/>
      <c r="F1054" s="42"/>
    </row>
    <row r="1055" spans="3:6" ht="14.25">
      <c r="C1055" s="40"/>
      <c r="D1055" s="41"/>
      <c r="E1055" s="41"/>
      <c r="F1055" s="42"/>
    </row>
    <row r="1056" spans="3:6" ht="14.25">
      <c r="C1056" s="65"/>
      <c r="D1056" s="66"/>
      <c r="E1056" s="66"/>
      <c r="F1056" s="66"/>
    </row>
    <row r="1057" spans="3:6" ht="14.25">
      <c r="C1057" s="40"/>
      <c r="D1057" s="41"/>
      <c r="E1057" s="41"/>
      <c r="F1057" s="42"/>
    </row>
    <row r="1058" spans="3:6" ht="14.25">
      <c r="C1058" s="40"/>
      <c r="D1058" s="41"/>
      <c r="E1058" s="41"/>
      <c r="F1058" s="42"/>
    </row>
    <row r="1059" spans="3:6" ht="14.25">
      <c r="C1059" s="40"/>
      <c r="D1059" s="41"/>
      <c r="E1059" s="41"/>
      <c r="F1059" s="42"/>
    </row>
    <row r="1060" spans="3:6" ht="14.25">
      <c r="C1060" s="40"/>
      <c r="D1060" s="41"/>
      <c r="E1060" s="41"/>
      <c r="F1060" s="42"/>
    </row>
    <row r="1061" spans="3:6" ht="14.25">
      <c r="C1061" s="40"/>
      <c r="D1061" s="41"/>
      <c r="E1061" s="41"/>
      <c r="F1061" s="42"/>
    </row>
    <row r="1062" spans="3:6" ht="14.25">
      <c r="C1062" s="40"/>
      <c r="D1062" s="41"/>
      <c r="E1062" s="41"/>
      <c r="F1062" s="42"/>
    </row>
    <row r="1063" spans="3:6" ht="14.25">
      <c r="C1063" s="40"/>
      <c r="D1063" s="41"/>
      <c r="E1063" s="41"/>
      <c r="F1063" s="42"/>
    </row>
    <row r="1064" spans="3:6" ht="14.25">
      <c r="C1064" s="65"/>
      <c r="D1064" s="66"/>
      <c r="E1064" s="66"/>
      <c r="F1064" s="66"/>
    </row>
    <row r="1065" spans="3:6" ht="14.25">
      <c r="C1065" s="40"/>
      <c r="D1065" s="41"/>
      <c r="E1065" s="41"/>
      <c r="F1065" s="42"/>
    </row>
    <row r="1066" spans="3:6" ht="14.25">
      <c r="C1066" s="40"/>
      <c r="D1066" s="41"/>
      <c r="E1066" s="41"/>
      <c r="F1066" s="42"/>
    </row>
    <row r="1067" spans="3:6" ht="14.25">
      <c r="C1067" s="40"/>
      <c r="D1067" s="41"/>
      <c r="E1067" s="41"/>
      <c r="F1067" s="42"/>
    </row>
    <row r="1068" spans="3:6" ht="14.25">
      <c r="C1068" s="65"/>
      <c r="D1068" s="66"/>
      <c r="E1068" s="66"/>
      <c r="F1068" s="66"/>
    </row>
    <row r="1069" spans="3:6" ht="14.25">
      <c r="C1069" s="40"/>
      <c r="D1069" s="41"/>
      <c r="E1069" s="41"/>
      <c r="F1069" s="42"/>
    </row>
    <row r="1070" spans="3:6" ht="14.25">
      <c r="C1070" s="40"/>
      <c r="D1070" s="41"/>
      <c r="E1070" s="41"/>
      <c r="F1070" s="42"/>
    </row>
    <row r="1071" spans="3:6" ht="14.25">
      <c r="C1071" s="40"/>
      <c r="D1071" s="41"/>
      <c r="E1071" s="41"/>
      <c r="F1071" s="42"/>
    </row>
    <row r="1072" spans="3:6" ht="14.25">
      <c r="C1072" s="40"/>
      <c r="D1072" s="41"/>
      <c r="E1072" s="41"/>
      <c r="F1072" s="42"/>
    </row>
    <row r="1073" spans="3:6" ht="14.25">
      <c r="C1073" s="40"/>
      <c r="D1073" s="41"/>
      <c r="E1073" s="41"/>
      <c r="F1073" s="42"/>
    </row>
    <row r="1074" spans="3:6" ht="14.25">
      <c r="C1074" s="40"/>
      <c r="D1074" s="41"/>
      <c r="E1074" s="41"/>
      <c r="F1074" s="42"/>
    </row>
    <row r="1075" spans="3:6" ht="14.25">
      <c r="C1075" s="40"/>
      <c r="D1075" s="41"/>
      <c r="E1075" s="41"/>
      <c r="F1075" s="42"/>
    </row>
    <row r="1076" spans="3:6" ht="14.25">
      <c r="C1076" s="40"/>
      <c r="D1076" s="41"/>
      <c r="E1076" s="41"/>
      <c r="F1076" s="42"/>
    </row>
    <row r="1077" spans="3:6" ht="14.25">
      <c r="C1077" s="40"/>
      <c r="D1077" s="41"/>
      <c r="E1077" s="41"/>
      <c r="F1077" s="42"/>
    </row>
    <row r="1078" spans="3:6" ht="14.25">
      <c r="C1078" s="40"/>
      <c r="D1078" s="41"/>
      <c r="E1078" s="41"/>
      <c r="F1078" s="42"/>
    </row>
    <row r="1079" spans="3:6" ht="14.25">
      <c r="C1079" s="40"/>
      <c r="D1079" s="41"/>
      <c r="E1079" s="41"/>
      <c r="F1079" s="42"/>
    </row>
    <row r="1080" spans="3:6" ht="14.25">
      <c r="C1080" s="40"/>
      <c r="D1080" s="41"/>
      <c r="E1080" s="41"/>
      <c r="F1080" s="42"/>
    </row>
    <row r="1081" spans="3:6" ht="14.25">
      <c r="C1081" s="40"/>
      <c r="D1081" s="41"/>
      <c r="E1081" s="41"/>
      <c r="F1081" s="42"/>
    </row>
    <row r="1082" spans="3:6" ht="14.25">
      <c r="C1082" s="40"/>
      <c r="D1082" s="41"/>
      <c r="E1082" s="41"/>
      <c r="F1082" s="42"/>
    </row>
    <row r="1083" spans="3:6" ht="14.25">
      <c r="C1083" s="40"/>
      <c r="D1083" s="41"/>
      <c r="E1083" s="41"/>
      <c r="F1083" s="42"/>
    </row>
    <row r="1084" spans="3:6" ht="14.25">
      <c r="C1084" s="40"/>
      <c r="D1084" s="41"/>
      <c r="E1084" s="41"/>
      <c r="F1084" s="42"/>
    </row>
    <row r="1085" spans="3:6" ht="14.25">
      <c r="C1085" s="40"/>
      <c r="D1085" s="41"/>
      <c r="E1085" s="41"/>
      <c r="F1085" s="42"/>
    </row>
    <row r="1086" spans="3:6" ht="14.25">
      <c r="C1086" s="40"/>
      <c r="D1086" s="41"/>
      <c r="E1086" s="41"/>
      <c r="F1086" s="42"/>
    </row>
    <row r="1087" spans="3:6" ht="14.25">
      <c r="C1087" s="40"/>
      <c r="D1087" s="41"/>
      <c r="E1087" s="41"/>
      <c r="F1087" s="42"/>
    </row>
    <row r="1088" spans="3:6" ht="14.25">
      <c r="C1088" s="40"/>
      <c r="D1088" s="41"/>
      <c r="E1088" s="41"/>
      <c r="F1088" s="42"/>
    </row>
    <row r="1089" spans="3:6" ht="14.25">
      <c r="C1089" s="40"/>
      <c r="D1089" s="41"/>
      <c r="E1089" s="41"/>
      <c r="F1089" s="42"/>
    </row>
    <row r="1090" spans="3:6" ht="14.25">
      <c r="C1090" s="40"/>
      <c r="D1090" s="41"/>
      <c r="E1090" s="41"/>
      <c r="F1090" s="42"/>
    </row>
    <row r="1091" spans="3:6" ht="14.25">
      <c r="C1091" s="40"/>
      <c r="D1091" s="41"/>
      <c r="E1091" s="41"/>
      <c r="F1091" s="42"/>
    </row>
    <row r="1092" spans="3:6" ht="14.25">
      <c r="C1092" s="40"/>
      <c r="D1092" s="41"/>
      <c r="E1092" s="41"/>
      <c r="F1092" s="42"/>
    </row>
    <row r="1093" spans="3:6" ht="14.25">
      <c r="C1093" s="40"/>
      <c r="D1093" s="41"/>
      <c r="E1093" s="41"/>
      <c r="F1093" s="42"/>
    </row>
    <row r="1094" spans="3:6" ht="14.25">
      <c r="C1094" s="40"/>
      <c r="D1094" s="41"/>
      <c r="E1094" s="41"/>
      <c r="F1094" s="42"/>
    </row>
    <row r="1095" spans="3:6" ht="14.25">
      <c r="C1095" s="40"/>
      <c r="D1095" s="41"/>
      <c r="E1095" s="41"/>
      <c r="F1095" s="42"/>
    </row>
    <row r="1096" spans="3:6" ht="14.25">
      <c r="C1096" s="40"/>
      <c r="D1096" s="41"/>
      <c r="E1096" s="41"/>
      <c r="F1096" s="42"/>
    </row>
    <row r="1097" spans="3:6" ht="14.25">
      <c r="C1097" s="40"/>
      <c r="D1097" s="41"/>
      <c r="E1097" s="41"/>
      <c r="F1097" s="42"/>
    </row>
    <row r="1098" spans="3:6" ht="14.25">
      <c r="C1098" s="40"/>
      <c r="D1098" s="41"/>
      <c r="E1098" s="41"/>
      <c r="F1098" s="42"/>
    </row>
    <row r="1099" spans="3:6" ht="14.25">
      <c r="C1099" s="40"/>
      <c r="D1099" s="41"/>
      <c r="E1099" s="41"/>
      <c r="F1099" s="42"/>
    </row>
    <row r="1100" spans="3:6" ht="14.25">
      <c r="C1100" s="40"/>
      <c r="D1100" s="41"/>
      <c r="E1100" s="41"/>
      <c r="F1100" s="42"/>
    </row>
    <row r="1101" spans="3:6" ht="14.25">
      <c r="C1101" s="40"/>
      <c r="D1101" s="41"/>
      <c r="E1101" s="41"/>
      <c r="F1101" s="42"/>
    </row>
    <row r="1102" spans="3:6" ht="14.25">
      <c r="C1102" s="40"/>
      <c r="D1102" s="41"/>
      <c r="E1102" s="41"/>
      <c r="F1102" s="42"/>
    </row>
    <row r="1103" spans="3:6" ht="14.25">
      <c r="C1103" s="40"/>
      <c r="D1103" s="41"/>
      <c r="E1103" s="41"/>
      <c r="F1103" s="42"/>
    </row>
    <row r="1104" spans="3:6" ht="14.25">
      <c r="C1104" s="40"/>
      <c r="D1104" s="41"/>
      <c r="E1104" s="41"/>
      <c r="F1104" s="42"/>
    </row>
    <row r="1105" spans="3:6" ht="14.25">
      <c r="C1105" s="40"/>
      <c r="D1105" s="41"/>
      <c r="E1105" s="41"/>
      <c r="F1105" s="42"/>
    </row>
    <row r="1106" spans="3:6" ht="14.25">
      <c r="C1106" s="40"/>
      <c r="D1106" s="41"/>
      <c r="E1106" s="41"/>
      <c r="F1106" s="42"/>
    </row>
    <row r="1107" spans="3:6" ht="14.25">
      <c r="C1107" s="40"/>
      <c r="D1107" s="41"/>
      <c r="E1107" s="41"/>
      <c r="F1107" s="42"/>
    </row>
    <row r="1108" spans="3:6" ht="14.25">
      <c r="C1108" s="40"/>
      <c r="D1108" s="41"/>
      <c r="E1108" s="41"/>
      <c r="F1108" s="42"/>
    </row>
    <row r="1109" spans="3:6" ht="14.25">
      <c r="C1109" s="40"/>
      <c r="D1109" s="41"/>
      <c r="E1109" s="41"/>
      <c r="F1109" s="42"/>
    </row>
    <row r="1110" spans="3:6" ht="14.25">
      <c r="C1110" s="40"/>
      <c r="D1110" s="41"/>
      <c r="E1110" s="41"/>
      <c r="F1110" s="42"/>
    </row>
    <row r="1111" spans="3:6" ht="14.25">
      <c r="C1111" s="40"/>
      <c r="D1111" s="41"/>
      <c r="E1111" s="41"/>
      <c r="F1111" s="42"/>
    </row>
    <row r="1112" spans="3:6" ht="14.25">
      <c r="C1112" s="40"/>
      <c r="D1112" s="41"/>
      <c r="E1112" s="41"/>
      <c r="F1112" s="42"/>
    </row>
    <row r="1113" spans="3:6" ht="14.25">
      <c r="C1113" s="40"/>
      <c r="D1113" s="41"/>
      <c r="E1113" s="41"/>
      <c r="F1113" s="42"/>
    </row>
    <row r="1114" spans="3:6" ht="14.25">
      <c r="C1114" s="40"/>
      <c r="D1114" s="41"/>
      <c r="E1114" s="41"/>
      <c r="F1114" s="42"/>
    </row>
    <row r="1115" spans="3:6" ht="14.25">
      <c r="C1115" s="40"/>
      <c r="D1115" s="41"/>
      <c r="E1115" s="41"/>
      <c r="F1115" s="42"/>
    </row>
    <row r="1116" spans="3:6" ht="14.25">
      <c r="C1116" s="65"/>
      <c r="D1116" s="66"/>
      <c r="E1116" s="66"/>
      <c r="F1116" s="66"/>
    </row>
    <row r="1117" spans="3:6" ht="14.25">
      <c r="C1117" s="65"/>
      <c r="D1117" s="66"/>
      <c r="E1117" s="66"/>
      <c r="F1117" s="66"/>
    </row>
    <row r="1118" spans="3:6" ht="14.25">
      <c r="C1118" s="40"/>
      <c r="D1118" s="41"/>
      <c r="E1118" s="41"/>
      <c r="F1118" s="42"/>
    </row>
    <row r="1119" spans="3:6" ht="14.25">
      <c r="C1119" s="65"/>
      <c r="D1119" s="66"/>
      <c r="E1119" s="66"/>
      <c r="F1119" s="66"/>
    </row>
    <row r="1120" spans="3:6" ht="14.25">
      <c r="C1120" s="40"/>
      <c r="D1120" s="41"/>
      <c r="E1120" s="41"/>
      <c r="F1120" s="42"/>
    </row>
    <row r="1121" spans="3:6" ht="14.25">
      <c r="C1121" s="40"/>
      <c r="D1121" s="41"/>
      <c r="E1121" s="41"/>
      <c r="F1121" s="42"/>
    </row>
    <row r="1122" spans="3:6" ht="14.25">
      <c r="C1122" s="40"/>
      <c r="D1122" s="41"/>
      <c r="E1122" s="41"/>
      <c r="F1122" s="42"/>
    </row>
    <row r="1123" spans="3:6" ht="14.25">
      <c r="C1123" s="40"/>
      <c r="D1123" s="41"/>
      <c r="E1123" s="41"/>
      <c r="F1123" s="42"/>
    </row>
    <row r="1124" spans="3:6" ht="14.25">
      <c r="C1124" s="40"/>
      <c r="D1124" s="41"/>
      <c r="E1124" s="41"/>
      <c r="F1124" s="42"/>
    </row>
    <row r="1125" spans="3:6" ht="14.25">
      <c r="C1125" s="40"/>
      <c r="D1125" s="41"/>
      <c r="E1125" s="41"/>
      <c r="F1125" s="42"/>
    </row>
    <row r="1126" spans="3:6" ht="14.25">
      <c r="C1126" s="40"/>
      <c r="D1126" s="41"/>
      <c r="E1126" s="41"/>
      <c r="F1126" s="42"/>
    </row>
    <row r="1127" spans="3:6" ht="14.25">
      <c r="C1127" s="40"/>
      <c r="D1127" s="41"/>
      <c r="E1127" s="41"/>
      <c r="F1127" s="42"/>
    </row>
    <row r="1128" spans="3:6" ht="14.25">
      <c r="C1128" s="40"/>
      <c r="D1128" s="41"/>
      <c r="E1128" s="41"/>
      <c r="F1128" s="42"/>
    </row>
    <row r="1129" spans="3:6" ht="14.25">
      <c r="C1129" s="40"/>
      <c r="D1129" s="41"/>
      <c r="E1129" s="41"/>
      <c r="F1129" s="42"/>
    </row>
    <row r="1130" spans="3:6" ht="14.25">
      <c r="C1130" s="40"/>
      <c r="D1130" s="41"/>
      <c r="E1130" s="41"/>
      <c r="F1130" s="42"/>
    </row>
    <row r="1131" spans="3:6" ht="14.25">
      <c r="C1131" s="40"/>
      <c r="D1131" s="41"/>
      <c r="E1131" s="41"/>
      <c r="F1131" s="42"/>
    </row>
    <row r="1132" spans="3:6" ht="14.25">
      <c r="C1132" s="40"/>
      <c r="D1132" s="41"/>
      <c r="E1132" s="41"/>
      <c r="F1132" s="42"/>
    </row>
    <row r="1133" spans="3:6" ht="14.25">
      <c r="C1133" s="40"/>
      <c r="D1133" s="41"/>
      <c r="E1133" s="41"/>
      <c r="F1133" s="42"/>
    </row>
    <row r="1134" spans="3:6" ht="14.25">
      <c r="C1134" s="40"/>
      <c r="D1134" s="41"/>
      <c r="E1134" s="41"/>
      <c r="F1134" s="42"/>
    </row>
    <row r="1135" spans="3:6" ht="14.25">
      <c r="C1135" s="40"/>
      <c r="D1135" s="41"/>
      <c r="E1135" s="41"/>
      <c r="F1135" s="42"/>
    </row>
    <row r="1136" spans="3:6" ht="14.25">
      <c r="C1136" s="65"/>
      <c r="D1136" s="66"/>
      <c r="E1136" s="66"/>
      <c r="F1136" s="66"/>
    </row>
    <row r="1137" spans="3:6" ht="14.25">
      <c r="C1137" s="40"/>
      <c r="D1137" s="41"/>
      <c r="E1137" s="41"/>
      <c r="F1137" s="42"/>
    </row>
    <row r="1138" spans="3:6" ht="14.25">
      <c r="C1138" s="40"/>
      <c r="D1138" s="41"/>
      <c r="E1138" s="41"/>
      <c r="F1138" s="42"/>
    </row>
    <row r="1139" spans="3:6" ht="14.25">
      <c r="C1139" s="40"/>
      <c r="D1139" s="41"/>
      <c r="E1139" s="41"/>
      <c r="F1139" s="42"/>
    </row>
    <row r="1140" spans="3:6" ht="14.25">
      <c r="C1140" s="65"/>
      <c r="D1140" s="66"/>
      <c r="E1140" s="66"/>
      <c r="F1140" s="66"/>
    </row>
    <row r="1141" spans="3:6" ht="14.25">
      <c r="C1141" s="40"/>
      <c r="D1141" s="41"/>
      <c r="E1141" s="41"/>
      <c r="F1141" s="42"/>
    </row>
    <row r="1142" spans="3:6" ht="14.25">
      <c r="C1142" s="40"/>
      <c r="D1142" s="41"/>
      <c r="E1142" s="41"/>
      <c r="F1142" s="42"/>
    </row>
    <row r="1143" spans="3:6" ht="14.25">
      <c r="C1143" s="40"/>
      <c r="D1143" s="41"/>
      <c r="E1143" s="41"/>
      <c r="F1143" s="42"/>
    </row>
    <row r="1144" spans="3:6" ht="14.25">
      <c r="C1144" s="40"/>
      <c r="D1144" s="41"/>
      <c r="E1144" s="41"/>
      <c r="F1144" s="42"/>
    </row>
    <row r="1145" spans="3:6" ht="14.25">
      <c r="C1145" s="40"/>
      <c r="D1145" s="41"/>
      <c r="E1145" s="41"/>
      <c r="F1145" s="42"/>
    </row>
    <row r="1146" spans="3:6" ht="14.25">
      <c r="C1146" s="40"/>
      <c r="D1146" s="41"/>
      <c r="E1146" s="41"/>
      <c r="F1146" s="42"/>
    </row>
    <row r="1147" spans="3:6" ht="14.25">
      <c r="C1147" s="40"/>
      <c r="D1147" s="41"/>
      <c r="E1147" s="41"/>
      <c r="F1147" s="42"/>
    </row>
    <row r="1148" spans="3:6" ht="14.25">
      <c r="C1148" s="40"/>
      <c r="D1148" s="41"/>
      <c r="E1148" s="41"/>
      <c r="F1148" s="42"/>
    </row>
    <row r="1149" spans="3:6" ht="14.25">
      <c r="C1149" s="40"/>
      <c r="D1149" s="41"/>
      <c r="E1149" s="41"/>
      <c r="F1149" s="42"/>
    </row>
    <row r="1150" spans="3:6" ht="14.25">
      <c r="C1150" s="40"/>
      <c r="D1150" s="41"/>
      <c r="E1150" s="41"/>
      <c r="F1150" s="42"/>
    </row>
    <row r="1151" spans="3:6" ht="14.25">
      <c r="C1151" s="40"/>
      <c r="D1151" s="41"/>
      <c r="E1151" s="41"/>
      <c r="F1151" s="42"/>
    </row>
    <row r="1152" spans="3:6" ht="14.25">
      <c r="C1152" s="40"/>
      <c r="D1152" s="41"/>
      <c r="E1152" s="41"/>
      <c r="F1152" s="42"/>
    </row>
    <row r="1153" spans="3:6" ht="14.25">
      <c r="C1153" s="40"/>
      <c r="D1153" s="41"/>
      <c r="E1153" s="41"/>
      <c r="F1153" s="42"/>
    </row>
    <row r="1154" spans="3:6" ht="14.25">
      <c r="C1154" s="40"/>
      <c r="D1154" s="41"/>
      <c r="E1154" s="41"/>
      <c r="F1154" s="42"/>
    </row>
    <row r="1155" spans="3:6" ht="14.25">
      <c r="C1155" s="40"/>
      <c r="D1155" s="41"/>
      <c r="E1155" s="41"/>
      <c r="F1155" s="42"/>
    </row>
    <row r="1156" spans="3:6" ht="14.25">
      <c r="C1156" s="40"/>
      <c r="D1156" s="41"/>
      <c r="E1156" s="41"/>
      <c r="F1156" s="42"/>
    </row>
    <row r="1157" spans="3:6" ht="14.25">
      <c r="C1157" s="40"/>
      <c r="D1157" s="41"/>
      <c r="E1157" s="41"/>
      <c r="F1157" s="42"/>
    </row>
    <row r="1158" spans="3:6" ht="14.25">
      <c r="C1158" s="40"/>
      <c r="D1158" s="41"/>
      <c r="E1158" s="41"/>
      <c r="F1158" s="42"/>
    </row>
    <row r="1159" spans="3:6" ht="14.25">
      <c r="C1159" s="40"/>
      <c r="D1159" s="41"/>
      <c r="E1159" s="41"/>
      <c r="F1159" s="42"/>
    </row>
    <row r="1160" spans="3:6" ht="14.25">
      <c r="C1160" s="40"/>
      <c r="D1160" s="41"/>
      <c r="E1160" s="41"/>
      <c r="F1160" s="42"/>
    </row>
    <row r="1161" spans="3:6" ht="14.25">
      <c r="C1161" s="40"/>
      <c r="D1161" s="41"/>
      <c r="E1161" s="41"/>
      <c r="F1161" s="42"/>
    </row>
    <row r="1162" spans="3:6" ht="14.25">
      <c r="C1162" s="40"/>
      <c r="D1162" s="41"/>
      <c r="E1162" s="41"/>
      <c r="F1162" s="42"/>
    </row>
    <row r="1163" spans="3:6" ht="14.25">
      <c r="C1163" s="40"/>
      <c r="D1163" s="41"/>
      <c r="E1163" s="41"/>
      <c r="F1163" s="42"/>
    </row>
    <row r="1164" spans="3:6" ht="14.25">
      <c r="C1164" s="40"/>
      <c r="D1164" s="41"/>
      <c r="E1164" s="41"/>
      <c r="F1164" s="42"/>
    </row>
    <row r="1165" spans="3:6" ht="14.25">
      <c r="C1165" s="40"/>
      <c r="D1165" s="41"/>
      <c r="E1165" s="41"/>
      <c r="F1165" s="42"/>
    </row>
    <row r="1166" spans="3:6" ht="14.25">
      <c r="C1166" s="40"/>
      <c r="D1166" s="41"/>
      <c r="E1166" s="41"/>
      <c r="F1166" s="42"/>
    </row>
    <row r="1167" spans="3:6" ht="14.25">
      <c r="C1167" s="40"/>
      <c r="D1167" s="41"/>
      <c r="E1167" s="41"/>
      <c r="F1167" s="42"/>
    </row>
    <row r="1168" spans="3:6" ht="14.25">
      <c r="C1168" s="40"/>
      <c r="D1168" s="41"/>
      <c r="E1168" s="41"/>
      <c r="F1168" s="42"/>
    </row>
    <row r="1169" spans="3:6" ht="14.25">
      <c r="C1169" s="40"/>
      <c r="D1169" s="41"/>
      <c r="E1169" s="41"/>
      <c r="F1169" s="42"/>
    </row>
    <row r="1170" spans="3:6" ht="14.25">
      <c r="C1170" s="40"/>
      <c r="D1170" s="41"/>
      <c r="E1170" s="41"/>
      <c r="F1170" s="42"/>
    </row>
    <row r="1171" spans="3:6" ht="14.25">
      <c r="C1171" s="40"/>
      <c r="D1171" s="41"/>
      <c r="E1171" s="41"/>
      <c r="F1171" s="42"/>
    </row>
    <row r="1172" spans="3:6" ht="14.25">
      <c r="C1172" s="65"/>
      <c r="D1172" s="66"/>
      <c r="E1172" s="66"/>
      <c r="F1172" s="66"/>
    </row>
    <row r="1173" spans="3:6" ht="14.25">
      <c r="C1173" s="40"/>
      <c r="D1173" s="41"/>
      <c r="E1173" s="41"/>
      <c r="F1173" s="42"/>
    </row>
    <row r="1174" spans="3:6" ht="14.25">
      <c r="C1174" s="40"/>
      <c r="D1174" s="41"/>
      <c r="E1174" s="41"/>
      <c r="F1174" s="42"/>
    </row>
    <row r="1175" spans="3:6" ht="14.25">
      <c r="C1175" s="40"/>
      <c r="D1175" s="41"/>
      <c r="E1175" s="41"/>
      <c r="F1175" s="42"/>
    </row>
    <row r="1176" spans="3:6" ht="14.25">
      <c r="C1176" s="65"/>
      <c r="D1176" s="66"/>
      <c r="E1176" s="66"/>
      <c r="F1176" s="66"/>
    </row>
    <row r="1177" spans="3:6" ht="14.25">
      <c r="C1177" s="65"/>
      <c r="D1177" s="66"/>
      <c r="E1177" s="66"/>
      <c r="F1177" s="66"/>
    </row>
    <row r="1178" spans="3:6" ht="14.25">
      <c r="C1178" s="40"/>
      <c r="D1178" s="41"/>
      <c r="E1178" s="41"/>
      <c r="F1178" s="42"/>
    </row>
    <row r="1179" spans="3:6" ht="14.25">
      <c r="C1179" s="40"/>
      <c r="D1179" s="41"/>
      <c r="E1179" s="41"/>
      <c r="F1179" s="42"/>
    </row>
    <row r="1180" spans="3:6" ht="14.25">
      <c r="C1180" s="40"/>
      <c r="D1180" s="41"/>
      <c r="E1180" s="41"/>
      <c r="F1180" s="42"/>
    </row>
    <row r="1181" spans="3:6" ht="14.25">
      <c r="C1181" s="40"/>
      <c r="D1181" s="41"/>
      <c r="E1181" s="41"/>
      <c r="F1181" s="42"/>
    </row>
    <row r="1182" spans="3:6" ht="14.25">
      <c r="C1182" s="40"/>
      <c r="D1182" s="41"/>
      <c r="E1182" s="41"/>
      <c r="F1182" s="42"/>
    </row>
    <row r="1183" spans="3:6" ht="14.25">
      <c r="C1183" s="40"/>
      <c r="D1183" s="41"/>
      <c r="E1183" s="41"/>
      <c r="F1183" s="42"/>
    </row>
    <row r="1184" spans="3:6" ht="14.25">
      <c r="C1184" s="65"/>
      <c r="D1184" s="66"/>
      <c r="E1184" s="66"/>
      <c r="F1184" s="66"/>
    </row>
    <row r="1185" spans="3:6" ht="14.25">
      <c r="C1185" s="40"/>
      <c r="D1185" s="41"/>
      <c r="E1185" s="41"/>
      <c r="F1185" s="42"/>
    </row>
    <row r="1186" spans="3:6" ht="14.25">
      <c r="C1186" s="40"/>
      <c r="D1186" s="41"/>
      <c r="E1186" s="41"/>
      <c r="F1186" s="42"/>
    </row>
    <row r="1187" spans="3:6" ht="14.25">
      <c r="C1187" s="40"/>
      <c r="D1187" s="41"/>
      <c r="E1187" s="41"/>
      <c r="F1187" s="42"/>
    </row>
    <row r="1188" spans="3:6" ht="14.25">
      <c r="C1188" s="40"/>
      <c r="D1188" s="41"/>
      <c r="E1188" s="41"/>
      <c r="F1188" s="42"/>
    </row>
    <row r="1189" spans="3:6" ht="14.25">
      <c r="C1189" s="65"/>
      <c r="D1189" s="66"/>
      <c r="E1189" s="66"/>
      <c r="F1189" s="66"/>
    </row>
    <row r="1190" spans="3:6" ht="14.25">
      <c r="C1190" s="40"/>
      <c r="D1190" s="41"/>
      <c r="E1190" s="41"/>
      <c r="F1190" s="42"/>
    </row>
    <row r="1191" spans="3:6" ht="14.25">
      <c r="C1191" s="40"/>
      <c r="D1191" s="41"/>
      <c r="E1191" s="41"/>
      <c r="F1191" s="42"/>
    </row>
    <row r="1192" spans="3:6" ht="14.25">
      <c r="C1192" s="40"/>
      <c r="D1192" s="41"/>
      <c r="E1192" s="41"/>
      <c r="F1192" s="42"/>
    </row>
    <row r="1193" spans="3:6" ht="14.25">
      <c r="C1193" s="40"/>
      <c r="D1193" s="41"/>
      <c r="E1193" s="41"/>
      <c r="F1193" s="42"/>
    </row>
    <row r="1194" spans="3:6" ht="14.25">
      <c r="C1194" s="40"/>
      <c r="D1194" s="41"/>
      <c r="E1194" s="41"/>
      <c r="F1194" s="42"/>
    </row>
    <row r="1195" spans="3:6" ht="14.25">
      <c r="C1195" s="40"/>
      <c r="D1195" s="41"/>
      <c r="E1195" s="41"/>
      <c r="F1195" s="42"/>
    </row>
    <row r="1196" spans="3:6" ht="14.25">
      <c r="C1196" s="40"/>
      <c r="D1196" s="41"/>
      <c r="E1196" s="41"/>
      <c r="F1196" s="42"/>
    </row>
    <row r="1197" spans="1:6" ht="15" customHeight="1">
      <c r="A1197" s="20" t="s">
        <v>22</v>
      </c>
      <c r="C1197" s="40">
        <v>80639</v>
      </c>
      <c r="D1197" s="41">
        <v>8671427972</v>
      </c>
      <c r="E1197" s="41">
        <v>518237025.54</v>
      </c>
      <c r="F1197" s="42">
        <f>ROUND(E1197/$E$1197,4)</f>
        <v>1</v>
      </c>
    </row>
  </sheetData>
  <sheetProtection/>
  <mergeCells count="3">
    <mergeCell ref="A1:C1"/>
    <mergeCell ref="A2:C2"/>
    <mergeCell ref="A3:C3"/>
  </mergeCells>
  <printOptions horizontalCentered="1"/>
  <pageMargins left="0.7" right="0.7" top="0.75" bottom="0.75" header="0.3" footer="0.3"/>
  <pageSetup horizontalDpi="600" verticalDpi="600" orientation="portrait" scale="59" r:id="rId1"/>
  <rowBreaks count="16" manualBreakCount="16">
    <brk id="76" max="255" man="1"/>
    <brk id="146" max="255" man="1"/>
    <brk id="257" max="255" man="1"/>
    <brk id="327" max="255" man="1"/>
    <brk id="397" max="255" man="1"/>
    <brk id="467" max="255" man="1"/>
    <brk id="537" max="255" man="1"/>
    <brk id="607" max="255" man="1"/>
    <brk id="677" max="255" man="1"/>
    <brk id="747" max="255" man="1"/>
    <brk id="817" max="255" man="1"/>
    <brk id="887" max="255" man="1"/>
    <brk id="957" max="255" man="1"/>
    <brk id="1027" max="255" man="1"/>
    <brk id="1097" max="255" man="1"/>
    <brk id="11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Phipps, Joel</dc:creator>
  <cp:keywords/>
  <dc:description/>
  <cp:lastModifiedBy>Sate of Iowa</cp:lastModifiedBy>
  <cp:lastPrinted>2019-11-04T17:19:43Z</cp:lastPrinted>
  <dcterms:created xsi:type="dcterms:W3CDTF">2000-08-30T16:28:40Z</dcterms:created>
  <dcterms:modified xsi:type="dcterms:W3CDTF">2019-11-06T19:23:58Z</dcterms:modified>
  <cp:category/>
  <cp:version/>
  <cp:contentType/>
  <cp:contentStatus/>
</cp:coreProperties>
</file>